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chi tiet" sheetId="1" r:id="rId1"/>
    <sheet name="hoci ki 2" sheetId="2" r:id="rId2"/>
    <sheet name="Sheet3" sheetId="3" r:id="rId3"/>
  </sheets>
  <definedNames>
    <definedName name="_xlnm._FilterDatabase" localSheetId="0" hidden="1">'chi tiet'!$A$9:$J$145</definedName>
    <definedName name="_xlnm.Print_Titles" localSheetId="0">'chi tiet'!$8:$9</definedName>
  </definedNames>
  <calcPr calcId="144525"/>
</workbook>
</file>

<file path=xl/calcChain.xml><?xml version="1.0" encoding="utf-8"?>
<calcChain xmlns="http://schemas.openxmlformats.org/spreadsheetml/2006/main">
  <c r="J145" i="3" l="1"/>
  <c r="I145" i="3"/>
  <c r="J144" i="3"/>
  <c r="I144" i="3"/>
  <c r="J143" i="3"/>
  <c r="I143" i="3"/>
  <c r="J142" i="3"/>
  <c r="I142" i="3"/>
  <c r="I146" i="3" s="1"/>
  <c r="K146" i="3" s="1"/>
  <c r="J141" i="3"/>
  <c r="J146" i="3" s="1"/>
  <c r="J139" i="3"/>
  <c r="I139" i="3"/>
  <c r="J138" i="3"/>
  <c r="I138" i="3"/>
  <c r="J137" i="3"/>
  <c r="I137" i="3"/>
  <c r="J136" i="3"/>
  <c r="I136" i="3"/>
  <c r="I140" i="3" s="1"/>
  <c r="J135" i="3"/>
  <c r="J140" i="3" s="1"/>
  <c r="J133" i="3"/>
  <c r="I133" i="3"/>
  <c r="J132" i="3"/>
  <c r="I132" i="3"/>
  <c r="I131" i="3"/>
  <c r="I130" i="3"/>
  <c r="I134" i="3" s="1"/>
  <c r="K134" i="3" s="1"/>
  <c r="J129" i="3"/>
  <c r="J134" i="3" s="1"/>
  <c r="J127" i="3"/>
  <c r="J126" i="3"/>
  <c r="I126" i="3"/>
  <c r="I125" i="3"/>
  <c r="I124" i="3"/>
  <c r="J123" i="3"/>
  <c r="I123" i="3"/>
  <c r="I128" i="3" s="1"/>
  <c r="J122" i="3"/>
  <c r="J128" i="3" s="1"/>
  <c r="I120" i="3"/>
  <c r="I119" i="3"/>
  <c r="I118" i="3"/>
  <c r="I117" i="3"/>
  <c r="I116" i="3"/>
  <c r="I115" i="3"/>
  <c r="J114" i="3"/>
  <c r="I114" i="3"/>
  <c r="J113" i="3"/>
  <c r="I113" i="3"/>
  <c r="J112" i="3"/>
  <c r="J121" i="3" s="1"/>
  <c r="I112" i="3"/>
  <c r="J110" i="3"/>
  <c r="I110" i="3"/>
  <c r="J109" i="3"/>
  <c r="I109" i="3"/>
  <c r="I108" i="3"/>
  <c r="I107" i="3"/>
  <c r="J106" i="3"/>
  <c r="J111" i="3" s="1"/>
  <c r="I106" i="3"/>
  <c r="I104" i="3"/>
  <c r="I103" i="3"/>
  <c r="I102" i="3"/>
  <c r="I105" i="3" s="1"/>
  <c r="K105" i="3" s="1"/>
  <c r="J101" i="3"/>
  <c r="J105" i="3" s="1"/>
  <c r="I99" i="3"/>
  <c r="I98" i="3"/>
  <c r="I97" i="3"/>
  <c r="J96" i="3"/>
  <c r="I96" i="3"/>
  <c r="J95" i="3"/>
  <c r="I95" i="3"/>
  <c r="I94" i="3"/>
  <c r="J93" i="3"/>
  <c r="J100" i="3" s="1"/>
  <c r="I93" i="3"/>
  <c r="I100" i="3" s="1"/>
  <c r="J92" i="3"/>
  <c r="I91" i="3"/>
  <c r="I90" i="3"/>
  <c r="I89" i="3"/>
  <c r="I88" i="3"/>
  <c r="I87" i="3"/>
  <c r="I86" i="3"/>
  <c r="I92" i="3" s="1"/>
  <c r="K92" i="3" s="1"/>
  <c r="I84" i="3"/>
  <c r="J83" i="3"/>
  <c r="I83" i="3"/>
  <c r="J82" i="3"/>
  <c r="I82" i="3"/>
  <c r="J81" i="3"/>
  <c r="I81" i="3"/>
  <c r="J80" i="3"/>
  <c r="I80" i="3"/>
  <c r="J79" i="3"/>
  <c r="J85" i="3" s="1"/>
  <c r="I79" i="3"/>
  <c r="I85" i="3" s="1"/>
  <c r="J76" i="3"/>
  <c r="J74" i="3"/>
  <c r="I74" i="3"/>
  <c r="I78" i="3" s="1"/>
  <c r="J72" i="3"/>
  <c r="J69" i="3"/>
  <c r="J66" i="3"/>
  <c r="J64" i="3"/>
  <c r="J63" i="3"/>
  <c r="I63" i="3"/>
  <c r="I62" i="3"/>
  <c r="I61" i="3"/>
  <c r="I65" i="3" s="1"/>
  <c r="K65" i="3" s="1"/>
  <c r="J60" i="3"/>
  <c r="J65" i="3" s="1"/>
  <c r="J58" i="3"/>
  <c r="I57" i="3"/>
  <c r="J56" i="3"/>
  <c r="J59" i="3" s="1"/>
  <c r="I55" i="3"/>
  <c r="I54" i="3"/>
  <c r="I59" i="3" s="1"/>
  <c r="K59" i="3" s="1"/>
  <c r="I52" i="3"/>
  <c r="I51" i="3"/>
  <c r="J50" i="3"/>
  <c r="I50" i="3"/>
  <c r="I53" i="3" s="1"/>
  <c r="J49" i="3"/>
  <c r="J48" i="3"/>
  <c r="J47" i="3"/>
  <c r="J45" i="3"/>
  <c r="I45" i="3"/>
  <c r="J44" i="3"/>
  <c r="I44" i="3"/>
  <c r="J43" i="3"/>
  <c r="I43" i="3"/>
  <c r="J42" i="3"/>
  <c r="I42" i="3"/>
  <c r="J41" i="3"/>
  <c r="I41" i="3"/>
  <c r="I40" i="3"/>
  <c r="I39" i="3"/>
  <c r="J38" i="3"/>
  <c r="J37" i="3"/>
  <c r="J35" i="3"/>
  <c r="I35" i="3"/>
  <c r="I34" i="3"/>
  <c r="I33" i="3"/>
  <c r="I32" i="3"/>
  <c r="I31" i="3"/>
  <c r="I30" i="3"/>
  <c r="I29" i="3"/>
  <c r="I28" i="3"/>
  <c r="I27" i="3"/>
  <c r="I36" i="3" s="1"/>
  <c r="J26" i="3"/>
  <c r="J36" i="3" s="1"/>
  <c r="I24" i="3"/>
  <c r="I23" i="3"/>
  <c r="I22" i="3"/>
  <c r="I21" i="3"/>
  <c r="J20" i="3"/>
  <c r="I20" i="3"/>
  <c r="J19" i="3"/>
  <c r="I19" i="3"/>
  <c r="I25" i="3" s="1"/>
  <c r="J18" i="3"/>
  <c r="J16" i="3"/>
  <c r="J25" i="3" s="1"/>
  <c r="I14" i="3"/>
  <c r="I13" i="3"/>
  <c r="I15" i="3" s="1"/>
  <c r="J12" i="3"/>
  <c r="J11" i="3"/>
  <c r="J10" i="3"/>
  <c r="K128" i="3" l="1"/>
  <c r="J15" i="3"/>
  <c r="K15" i="3" s="1"/>
  <c r="J46" i="3"/>
  <c r="I46" i="3"/>
  <c r="J53" i="3"/>
  <c r="K53" i="3" s="1"/>
  <c r="J78" i="3"/>
  <c r="K78" i="3" s="1"/>
  <c r="I111" i="3"/>
  <c r="K111" i="3" s="1"/>
  <c r="I121" i="3"/>
  <c r="K25" i="3"/>
  <c r="K36" i="3"/>
  <c r="K46" i="3"/>
  <c r="K85" i="3"/>
  <c r="K100" i="3"/>
  <c r="K121" i="3"/>
  <c r="K140" i="3"/>
  <c r="I34" i="1"/>
  <c r="J58" i="1" l="1"/>
  <c r="I22" i="1" l="1"/>
  <c r="I21" i="1"/>
  <c r="H146" i="1"/>
  <c r="G146" i="1"/>
  <c r="H140" i="1"/>
  <c r="G140" i="1"/>
  <c r="H134" i="1"/>
  <c r="G134" i="1"/>
  <c r="J127" i="1"/>
  <c r="H128" i="1"/>
  <c r="G128" i="1"/>
  <c r="I117" i="1"/>
  <c r="I118" i="1"/>
  <c r="H121" i="1"/>
  <c r="G121" i="1"/>
  <c r="I108" i="1"/>
  <c r="I107" i="1"/>
  <c r="I109" i="1"/>
  <c r="I110" i="1"/>
  <c r="H111" i="1"/>
  <c r="G111" i="1"/>
  <c r="H105" i="1"/>
  <c r="G105" i="1"/>
  <c r="I93" i="1"/>
  <c r="I94" i="1"/>
  <c r="I95" i="1"/>
  <c r="I96" i="1"/>
  <c r="H100" i="1"/>
  <c r="G100" i="1"/>
  <c r="H92" i="1"/>
  <c r="J92" i="1"/>
  <c r="G92" i="1"/>
  <c r="H85" i="1"/>
  <c r="G85" i="1"/>
  <c r="J76" i="1"/>
  <c r="I74" i="1"/>
  <c r="H78" i="1"/>
  <c r="I78" i="1"/>
  <c r="G78" i="1"/>
  <c r="J74" i="1"/>
  <c r="J64" i="1"/>
  <c r="H65" i="1"/>
  <c r="G65" i="1"/>
  <c r="H59" i="1"/>
  <c r="G59" i="1"/>
  <c r="H53" i="1"/>
  <c r="G53" i="1"/>
  <c r="H46" i="1"/>
  <c r="G46" i="1"/>
  <c r="H36" i="1"/>
  <c r="G36" i="1"/>
  <c r="H25" i="1"/>
  <c r="G25" i="1"/>
  <c r="G15" i="1"/>
  <c r="H15" i="1"/>
  <c r="J145" i="1"/>
  <c r="J144" i="1"/>
  <c r="J143" i="1"/>
  <c r="J142" i="1"/>
  <c r="J139" i="1"/>
  <c r="J138" i="1"/>
  <c r="J137" i="1"/>
  <c r="J136" i="1"/>
  <c r="J133" i="1"/>
  <c r="J132" i="1"/>
  <c r="J126" i="1"/>
  <c r="J123" i="1"/>
  <c r="J114" i="1"/>
  <c r="J113" i="1"/>
  <c r="J112" i="1"/>
  <c r="J121" i="1" s="1"/>
  <c r="J110" i="1"/>
  <c r="J109" i="1"/>
  <c r="J106" i="1"/>
  <c r="J83" i="1"/>
  <c r="J82" i="1"/>
  <c r="J81" i="1"/>
  <c r="J80" i="1"/>
  <c r="J79" i="1"/>
  <c r="J63" i="1"/>
  <c r="J50" i="1"/>
  <c r="J45" i="1"/>
  <c r="J44" i="1"/>
  <c r="J43" i="1"/>
  <c r="J42" i="1"/>
  <c r="J41" i="1"/>
  <c r="J35" i="1"/>
  <c r="J20" i="1"/>
  <c r="J19" i="1"/>
  <c r="I145" i="1"/>
  <c r="I144" i="1"/>
  <c r="I143" i="1"/>
  <c r="I142" i="1"/>
  <c r="I139" i="1"/>
  <c r="I138" i="1"/>
  <c r="I137" i="1"/>
  <c r="I136" i="1"/>
  <c r="I140" i="1" s="1"/>
  <c r="I133" i="1"/>
  <c r="I132" i="1"/>
  <c r="I126" i="1"/>
  <c r="I123" i="1"/>
  <c r="I114" i="1"/>
  <c r="I113" i="1"/>
  <c r="I112" i="1"/>
  <c r="I106" i="1"/>
  <c r="I111" i="1" s="1"/>
  <c r="I83" i="1"/>
  <c r="I82" i="1"/>
  <c r="I81" i="1"/>
  <c r="I80" i="1"/>
  <c r="I79" i="1"/>
  <c r="I63" i="1"/>
  <c r="I50" i="1"/>
  <c r="I45" i="1"/>
  <c r="I44" i="1"/>
  <c r="I43" i="1"/>
  <c r="I42" i="1"/>
  <c r="I41" i="1"/>
  <c r="I35" i="1"/>
  <c r="I20" i="1"/>
  <c r="I19" i="1"/>
  <c r="I131" i="1"/>
  <c r="I130" i="1"/>
  <c r="I125" i="1"/>
  <c r="I124" i="1"/>
  <c r="I120" i="1"/>
  <c r="I119" i="1"/>
  <c r="I116" i="1"/>
  <c r="I115" i="1"/>
  <c r="I104" i="1"/>
  <c r="I103" i="1"/>
  <c r="I102" i="1"/>
  <c r="I99" i="1"/>
  <c r="I98" i="1"/>
  <c r="I97" i="1"/>
  <c r="I91" i="1"/>
  <c r="I90" i="1"/>
  <c r="I89" i="1"/>
  <c r="I88" i="1"/>
  <c r="I87" i="1"/>
  <c r="I86" i="1"/>
  <c r="I84" i="1"/>
  <c r="I85" i="1" s="1"/>
  <c r="I62" i="1"/>
  <c r="I61" i="1"/>
  <c r="I57" i="1"/>
  <c r="I55" i="1"/>
  <c r="I54" i="1"/>
  <c r="I52" i="1"/>
  <c r="I51" i="1"/>
  <c r="I40" i="1"/>
  <c r="I39" i="1"/>
  <c r="I33" i="1"/>
  <c r="I32" i="1"/>
  <c r="I31" i="1"/>
  <c r="I30" i="1"/>
  <c r="I29" i="1"/>
  <c r="I28" i="1"/>
  <c r="I27" i="1"/>
  <c r="I24" i="1"/>
  <c r="I23" i="1"/>
  <c r="I14" i="1"/>
  <c r="I13" i="1"/>
  <c r="J141" i="1"/>
  <c r="J146" i="1" s="1"/>
  <c r="J135" i="1"/>
  <c r="J140" i="1" s="1"/>
  <c r="J129" i="1"/>
  <c r="J134" i="1" s="1"/>
  <c r="J122" i="1"/>
  <c r="J128" i="1" s="1"/>
  <c r="J101" i="1"/>
  <c r="J105" i="1" s="1"/>
  <c r="J96" i="1"/>
  <c r="J95" i="1"/>
  <c r="J93" i="1"/>
  <c r="J72" i="1"/>
  <c r="J69" i="1"/>
  <c r="J66" i="1"/>
  <c r="J60" i="1"/>
  <c r="J65" i="1" s="1"/>
  <c r="J56" i="1"/>
  <c r="J49" i="1"/>
  <c r="J48" i="1"/>
  <c r="J47" i="1"/>
  <c r="J38" i="1"/>
  <c r="J37" i="1"/>
  <c r="J26" i="1"/>
  <c r="J36" i="1" s="1"/>
  <c r="J18" i="1"/>
  <c r="J16" i="1"/>
  <c r="J12" i="1"/>
  <c r="J11" i="1"/>
  <c r="J10" i="1"/>
  <c r="I134" i="1" l="1"/>
  <c r="I128" i="1"/>
  <c r="K128" i="1" s="1"/>
  <c r="K140" i="1"/>
  <c r="I146" i="1"/>
  <c r="K146" i="1" s="1"/>
  <c r="J100" i="1"/>
  <c r="I65" i="1"/>
  <c r="I105" i="1"/>
  <c r="K105" i="1" s="1"/>
  <c r="K134" i="1"/>
  <c r="I121" i="1"/>
  <c r="J111" i="1"/>
  <c r="K111" i="1" s="1"/>
  <c r="I25" i="1"/>
  <c r="J25" i="1"/>
  <c r="K121" i="1"/>
  <c r="I100" i="1"/>
  <c r="K100" i="1" s="1"/>
  <c r="J53" i="1"/>
  <c r="J78" i="1"/>
  <c r="K78" i="1" s="1"/>
  <c r="I46" i="1"/>
  <c r="I59" i="1"/>
  <c r="I92" i="1"/>
  <c r="K92" i="1" s="1"/>
  <c r="J85" i="1"/>
  <c r="K85" i="1" s="1"/>
  <c r="J59" i="1"/>
  <c r="K59" i="1" s="1"/>
  <c r="I53" i="1"/>
  <c r="K65" i="1"/>
  <c r="J46" i="1"/>
  <c r="I36" i="1"/>
  <c r="K36" i="1" s="1"/>
  <c r="J15" i="1"/>
  <c r="I15" i="1"/>
  <c r="K46" i="1" l="1"/>
  <c r="K53" i="1"/>
  <c r="K25" i="1"/>
  <c r="K15" i="1"/>
</calcChain>
</file>

<file path=xl/sharedStrings.xml><?xml version="1.0" encoding="utf-8"?>
<sst xmlns="http://schemas.openxmlformats.org/spreadsheetml/2006/main" count="444" uniqueCount="122">
  <si>
    <t>Hà Quốc Bảo</t>
  </si>
  <si>
    <t>STT</t>
  </si>
  <si>
    <t>Lớp học</t>
  </si>
  <si>
    <t>Môn học</t>
  </si>
  <si>
    <t>Nhóm</t>
  </si>
  <si>
    <t>14CĐOT01</t>
  </si>
  <si>
    <t>Thực tập Điện ôtô 1</t>
  </si>
  <si>
    <t>14CĐOT03</t>
  </si>
  <si>
    <t>15CĐ-Ô6</t>
  </si>
  <si>
    <t>Kỹ thuật điện - điện tử</t>
  </si>
  <si>
    <t>HỌ TÊN GIẢNG VIÊN</t>
  </si>
  <si>
    <t>Hoàng Phúc Bảo</t>
  </si>
  <si>
    <t>Thực tập Động cơ 2</t>
  </si>
  <si>
    <t>14CĐOT04</t>
  </si>
  <si>
    <t>Thực tập Diesel</t>
  </si>
  <si>
    <t>16CĐN-Ô1</t>
  </si>
  <si>
    <t>An toàn lao động</t>
  </si>
  <si>
    <t>Điện kỹ thuật</t>
  </si>
  <si>
    <t>16CĐ-Ô8</t>
  </si>
  <si>
    <t>Nhập môn ngành công nghệ ôtô</t>
  </si>
  <si>
    <t>Nguyễn Thái Bình</t>
  </si>
  <si>
    <t>14CĐOT02</t>
  </si>
  <si>
    <t xml:space="preserve">Ôtô </t>
  </si>
  <si>
    <t>Quản lý dịch vụ ô tô</t>
  </si>
  <si>
    <t>15CĐ-Ô3</t>
  </si>
  <si>
    <t>16CĐ-Ô5</t>
  </si>
  <si>
    <t>16CĐ-Ô6</t>
  </si>
  <si>
    <t>16TC-Ô1</t>
  </si>
  <si>
    <t>Nguyễn Thành Đức</t>
  </si>
  <si>
    <t>15CĐ-Ô1</t>
  </si>
  <si>
    <t>15CĐ-Ô5</t>
  </si>
  <si>
    <t>15TCN-Ô2</t>
  </si>
  <si>
    <t>Chẩn đoán tình trạng kỹ thuật ô tô</t>
  </si>
  <si>
    <t>16TCN-Ô1</t>
  </si>
  <si>
    <t>Kỹ thuật chung về ô tô và công nghệ sửa chữa</t>
  </si>
  <si>
    <t>16TCN-Ô2</t>
  </si>
  <si>
    <t>Trần Quốc Duy</t>
  </si>
  <si>
    <t>15TCN-Ô1</t>
  </si>
  <si>
    <t>Bảo dưỡng và sửa chữa hệ thống phân phối khí</t>
  </si>
  <si>
    <t>16CĐ-Ô10</t>
  </si>
  <si>
    <t>Hồ Văn Hóa</t>
  </si>
  <si>
    <t>15CĐ-Ô2</t>
  </si>
  <si>
    <t>Động cơ đốt trong</t>
  </si>
  <si>
    <t>16TCT-Ô1</t>
  </si>
  <si>
    <t>TT Động cơ đốt trong</t>
  </si>
  <si>
    <t>Nguyễn Thanh Hùng</t>
  </si>
  <si>
    <t>16CĐ-Ô11</t>
  </si>
  <si>
    <t>Nguyên lý động cơ đốt trong</t>
  </si>
  <si>
    <t>Phan Anh Tuấn Kiệt</t>
  </si>
  <si>
    <t>16TN-Ô</t>
  </si>
  <si>
    <t>Nguyễn Phụ Thượng Lưu</t>
  </si>
  <si>
    <t>15CĐ-LTÔTÔ</t>
  </si>
  <si>
    <t>15CĐN-Ô</t>
  </si>
  <si>
    <t>Bảo dưỡng và sửa chữa hệ thống bôi trơn và hệ thống làm mát</t>
  </si>
  <si>
    <t>Bảo dưỡng và sửa chữa hệ thống nhiên liệu động cơ xăng dùng bộ chế hòa khí</t>
  </si>
  <si>
    <t>Nhiệt kỹ thuật</t>
  </si>
  <si>
    <t>Nguyễn Hữu Mạnh</t>
  </si>
  <si>
    <t>16CĐ-Ô12</t>
  </si>
  <si>
    <t>16CĐ-Ô13</t>
  </si>
  <si>
    <t>Triệu Phú Nguyên</t>
  </si>
  <si>
    <t>16CĐ-Ô7</t>
  </si>
  <si>
    <t>Đặng Thái Sơn</t>
  </si>
  <si>
    <t>15CĐ-Ô4</t>
  </si>
  <si>
    <t>Nguyễn Minh Thái</t>
  </si>
  <si>
    <t>15TN-Ô</t>
  </si>
  <si>
    <t>TT Động cơ diesel</t>
  </si>
  <si>
    <t>TT Động cơ xăng</t>
  </si>
  <si>
    <t>TT Hệ thống điện động cơ</t>
  </si>
  <si>
    <t>Kiều Trung Tín</t>
  </si>
  <si>
    <t>Công nghệ khí nén - thủy lực ứng dụng</t>
  </si>
  <si>
    <t>16CĐN-Ô2</t>
  </si>
  <si>
    <t>16CĐ-Ô1</t>
  </si>
  <si>
    <t>16CĐ-Ô4</t>
  </si>
  <si>
    <t>Võ Đắc Thịnh</t>
  </si>
  <si>
    <t>16TCN-Ô3</t>
  </si>
  <si>
    <t>Nguyễn Anh Tuấn</t>
  </si>
  <si>
    <t>16TC-Ô2</t>
  </si>
  <si>
    <t>Trần Minh Tuấn</t>
  </si>
  <si>
    <t>Hệ thống điện và điện tử ôtô</t>
  </si>
  <si>
    <t>Điều hòa không khí trên ô tô</t>
  </si>
  <si>
    <t>Hệ thống điện thân xe</t>
  </si>
  <si>
    <t>TT Hệ thống điện thân xe</t>
  </si>
  <si>
    <t>16CĐ-Ô3</t>
  </si>
  <si>
    <t>16CĐ-Ô2</t>
  </si>
  <si>
    <t>TRƯỜNG CAO ĐẲNG KỸ THUẬT</t>
  </si>
  <si>
    <t>LÝ TỰ TRỌNG TP. HỒ CHÍ MINH</t>
  </si>
  <si>
    <t>KHOA CÔNG NGHỆ ĐỘNG LỰC</t>
  </si>
  <si>
    <t>CỘNG HÒA XÃ HỘI CHỦ NGHĨA VIỆT NAM</t>
  </si>
  <si>
    <t>Độc lập - Tự do - Hạnh phúc</t>
  </si>
  <si>
    <t>BẢNG THỐNG KÊ CHI TIẾT HỌC PHẦN GIẢNG DẠY GIẢNG VIÊN HỌC KÌ 1, NĂM HỌC 2016 - 2017</t>
  </si>
  <si>
    <t>An toàn &amp; MTCN</t>
  </si>
  <si>
    <t>Số tiết chưa 
quy đổi, nhân hệ số</t>
  </si>
  <si>
    <t>Số tiết đã
 quy đổi, nhân hệ số</t>
  </si>
  <si>
    <t xml:space="preserve"> LT</t>
  </si>
  <si>
    <t xml:space="preserve"> TH</t>
  </si>
  <si>
    <t>Tổng
 số tiết</t>
  </si>
  <si>
    <t>16CĐ-Ô9</t>
  </si>
  <si>
    <t>Phạm Nguyễn
 Đức Trung</t>
  </si>
  <si>
    <t>17/10 (3t)</t>
  </si>
  <si>
    <t>A. Tuấn dạy thay</t>
  </si>
  <si>
    <t>A. Bình dạy thay 2t</t>
  </si>
  <si>
    <t>25/10(2t)</t>
  </si>
  <si>
    <t>26/10(2t)</t>
  </si>
  <si>
    <t>thầy Bình dạy thay (2t)</t>
  </si>
  <si>
    <t>26/10 (5t)</t>
  </si>
  <si>
    <t>26/10 (6t)</t>
  </si>
  <si>
    <t>27/10(3t)</t>
  </si>
  <si>
    <t>Ngày nghỉ</t>
  </si>
  <si>
    <t>Ngày bù</t>
  </si>
  <si>
    <t>GV dạy thay</t>
  </si>
  <si>
    <t>An toàn &amp; MTCN (bắt đầu từ 2/11)</t>
  </si>
  <si>
    <t>Từ 2/11 chuyển thầy Bình dạy</t>
  </si>
  <si>
    <t>1/11(5)</t>
  </si>
  <si>
    <t>Trung</t>
  </si>
  <si>
    <t>8/11(5)</t>
  </si>
  <si>
    <t>Nguyên</t>
  </si>
  <si>
    <t>31/10(5)</t>
  </si>
  <si>
    <t>Duy</t>
  </si>
  <si>
    <t>7/11(5)</t>
  </si>
  <si>
    <t>4/11(5)</t>
  </si>
  <si>
    <t>3/11(3)</t>
  </si>
  <si>
    <t>2/11(6)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</si>
</sst>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/>
    <xf numFmtId="0" fontId="7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/>
    <xf numFmtId="0" fontId="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7" fillId="0" borderId="1" xfId="0" applyFont="1" applyBorder="1"/>
    <xf numFmtId="0" fontId="7" fillId="0" borderId="0" xfId="0" applyFont="1"/>
    <xf numFmtId="164" fontId="7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0" borderId="0" xfId="0" applyFont="1"/>
    <xf numFmtId="0" fontId="5" fillId="0" borderId="1" xfId="0" applyFont="1" applyBorder="1"/>
    <xf numFmtId="0" fontId="8" fillId="2" borderId="1" xfId="0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/>
    <xf numFmtId="0" fontId="8" fillId="0" borderId="0" xfId="0" applyFont="1"/>
    <xf numFmtId="0" fontId="5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165" fontId="7" fillId="0" borderId="1" xfId="1" applyNumberFormat="1" applyFont="1" applyBorder="1"/>
    <xf numFmtId="0" fontId="8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wrapText="1"/>
    </xf>
    <xf numFmtId="0" fontId="6" fillId="0" borderId="1" xfId="0" applyFont="1" applyBorder="1"/>
    <xf numFmtId="0" fontId="8" fillId="0" borderId="1" xfId="0" applyFont="1" applyBorder="1"/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/>
    <xf numFmtId="164" fontId="7" fillId="3" borderId="1" xfId="1" applyNumberFormat="1" applyFont="1" applyFill="1" applyBorder="1"/>
    <xf numFmtId="0" fontId="5" fillId="3" borderId="1" xfId="0" applyFont="1" applyFill="1" applyBorder="1"/>
    <xf numFmtId="0" fontId="5" fillId="3" borderId="1" xfId="0" quotePrefix="1" applyFont="1" applyFill="1" applyBorder="1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workbookViewId="0">
      <selection activeCell="P18" sqref="A1:XFD1048576"/>
    </sheetView>
  </sheetViews>
  <sheetFormatPr defaultRowHeight="16.5" x14ac:dyDescent="0.25"/>
  <cols>
    <col min="1" max="1" width="5.7109375" style="2" customWidth="1"/>
    <col min="2" max="2" width="23.5703125" style="2" customWidth="1"/>
    <col min="3" max="3" width="14.5703125" style="1" customWidth="1"/>
    <col min="4" max="4" width="32.7109375" style="3" customWidth="1"/>
    <col min="5" max="5" width="14.5703125" style="1" customWidth="1"/>
    <col min="6" max="6" width="7.5703125" style="1" customWidth="1"/>
    <col min="7" max="10" width="11.28515625" style="1" customWidth="1"/>
    <col min="11" max="11" width="12.42578125" style="1" customWidth="1"/>
    <col min="12" max="12" width="12.5703125" style="1" customWidth="1"/>
    <col min="13" max="13" width="9.140625" style="1"/>
    <col min="14" max="14" width="21.140625" style="1" customWidth="1"/>
    <col min="15" max="256" width="9.140625" style="1"/>
    <col min="257" max="257" width="5.7109375" style="1" customWidth="1"/>
    <col min="258" max="259" width="35.7109375" style="1" customWidth="1"/>
    <col min="260" max="260" width="8.7109375" style="1" customWidth="1"/>
    <col min="261" max="262" width="15.7109375" style="1" customWidth="1"/>
    <col min="263" max="264" width="20.7109375" style="1" customWidth="1"/>
    <col min="265" max="512" width="9.140625" style="1"/>
    <col min="513" max="513" width="5.7109375" style="1" customWidth="1"/>
    <col min="514" max="515" width="35.7109375" style="1" customWidth="1"/>
    <col min="516" max="516" width="8.7109375" style="1" customWidth="1"/>
    <col min="517" max="518" width="15.7109375" style="1" customWidth="1"/>
    <col min="519" max="520" width="20.7109375" style="1" customWidth="1"/>
    <col min="521" max="768" width="9.140625" style="1"/>
    <col min="769" max="769" width="5.7109375" style="1" customWidth="1"/>
    <col min="770" max="771" width="35.7109375" style="1" customWidth="1"/>
    <col min="772" max="772" width="8.7109375" style="1" customWidth="1"/>
    <col min="773" max="774" width="15.7109375" style="1" customWidth="1"/>
    <col min="775" max="776" width="20.7109375" style="1" customWidth="1"/>
    <col min="777" max="1024" width="9.140625" style="1"/>
    <col min="1025" max="1025" width="5.7109375" style="1" customWidth="1"/>
    <col min="1026" max="1027" width="35.7109375" style="1" customWidth="1"/>
    <col min="1028" max="1028" width="8.7109375" style="1" customWidth="1"/>
    <col min="1029" max="1030" width="15.7109375" style="1" customWidth="1"/>
    <col min="1031" max="1032" width="20.7109375" style="1" customWidth="1"/>
    <col min="1033" max="1280" width="9.140625" style="1"/>
    <col min="1281" max="1281" width="5.7109375" style="1" customWidth="1"/>
    <col min="1282" max="1283" width="35.7109375" style="1" customWidth="1"/>
    <col min="1284" max="1284" width="8.7109375" style="1" customWidth="1"/>
    <col min="1285" max="1286" width="15.7109375" style="1" customWidth="1"/>
    <col min="1287" max="1288" width="20.7109375" style="1" customWidth="1"/>
    <col min="1289" max="1536" width="9.140625" style="1"/>
    <col min="1537" max="1537" width="5.7109375" style="1" customWidth="1"/>
    <col min="1538" max="1539" width="35.7109375" style="1" customWidth="1"/>
    <col min="1540" max="1540" width="8.7109375" style="1" customWidth="1"/>
    <col min="1541" max="1542" width="15.7109375" style="1" customWidth="1"/>
    <col min="1543" max="1544" width="20.7109375" style="1" customWidth="1"/>
    <col min="1545" max="1792" width="9.140625" style="1"/>
    <col min="1793" max="1793" width="5.7109375" style="1" customWidth="1"/>
    <col min="1794" max="1795" width="35.7109375" style="1" customWidth="1"/>
    <col min="1796" max="1796" width="8.7109375" style="1" customWidth="1"/>
    <col min="1797" max="1798" width="15.7109375" style="1" customWidth="1"/>
    <col min="1799" max="1800" width="20.7109375" style="1" customWidth="1"/>
    <col min="1801" max="2048" width="9.140625" style="1"/>
    <col min="2049" max="2049" width="5.7109375" style="1" customWidth="1"/>
    <col min="2050" max="2051" width="35.7109375" style="1" customWidth="1"/>
    <col min="2052" max="2052" width="8.7109375" style="1" customWidth="1"/>
    <col min="2053" max="2054" width="15.7109375" style="1" customWidth="1"/>
    <col min="2055" max="2056" width="20.7109375" style="1" customWidth="1"/>
    <col min="2057" max="2304" width="9.140625" style="1"/>
    <col min="2305" max="2305" width="5.7109375" style="1" customWidth="1"/>
    <col min="2306" max="2307" width="35.7109375" style="1" customWidth="1"/>
    <col min="2308" max="2308" width="8.7109375" style="1" customWidth="1"/>
    <col min="2309" max="2310" width="15.7109375" style="1" customWidth="1"/>
    <col min="2311" max="2312" width="20.7109375" style="1" customWidth="1"/>
    <col min="2313" max="2560" width="9.140625" style="1"/>
    <col min="2561" max="2561" width="5.7109375" style="1" customWidth="1"/>
    <col min="2562" max="2563" width="35.7109375" style="1" customWidth="1"/>
    <col min="2564" max="2564" width="8.7109375" style="1" customWidth="1"/>
    <col min="2565" max="2566" width="15.7109375" style="1" customWidth="1"/>
    <col min="2567" max="2568" width="20.7109375" style="1" customWidth="1"/>
    <col min="2569" max="2816" width="9.140625" style="1"/>
    <col min="2817" max="2817" width="5.7109375" style="1" customWidth="1"/>
    <col min="2818" max="2819" width="35.7109375" style="1" customWidth="1"/>
    <col min="2820" max="2820" width="8.7109375" style="1" customWidth="1"/>
    <col min="2821" max="2822" width="15.7109375" style="1" customWidth="1"/>
    <col min="2823" max="2824" width="20.7109375" style="1" customWidth="1"/>
    <col min="2825" max="3072" width="9.140625" style="1"/>
    <col min="3073" max="3073" width="5.7109375" style="1" customWidth="1"/>
    <col min="3074" max="3075" width="35.7109375" style="1" customWidth="1"/>
    <col min="3076" max="3076" width="8.7109375" style="1" customWidth="1"/>
    <col min="3077" max="3078" width="15.7109375" style="1" customWidth="1"/>
    <col min="3079" max="3080" width="20.7109375" style="1" customWidth="1"/>
    <col min="3081" max="3328" width="9.140625" style="1"/>
    <col min="3329" max="3329" width="5.7109375" style="1" customWidth="1"/>
    <col min="3330" max="3331" width="35.7109375" style="1" customWidth="1"/>
    <col min="3332" max="3332" width="8.7109375" style="1" customWidth="1"/>
    <col min="3333" max="3334" width="15.7109375" style="1" customWidth="1"/>
    <col min="3335" max="3336" width="20.7109375" style="1" customWidth="1"/>
    <col min="3337" max="3584" width="9.140625" style="1"/>
    <col min="3585" max="3585" width="5.7109375" style="1" customWidth="1"/>
    <col min="3586" max="3587" width="35.7109375" style="1" customWidth="1"/>
    <col min="3588" max="3588" width="8.7109375" style="1" customWidth="1"/>
    <col min="3589" max="3590" width="15.7109375" style="1" customWidth="1"/>
    <col min="3591" max="3592" width="20.7109375" style="1" customWidth="1"/>
    <col min="3593" max="3840" width="9.140625" style="1"/>
    <col min="3841" max="3841" width="5.7109375" style="1" customWidth="1"/>
    <col min="3842" max="3843" width="35.7109375" style="1" customWidth="1"/>
    <col min="3844" max="3844" width="8.7109375" style="1" customWidth="1"/>
    <col min="3845" max="3846" width="15.7109375" style="1" customWidth="1"/>
    <col min="3847" max="3848" width="20.7109375" style="1" customWidth="1"/>
    <col min="3849" max="4096" width="9.140625" style="1"/>
    <col min="4097" max="4097" width="5.7109375" style="1" customWidth="1"/>
    <col min="4098" max="4099" width="35.7109375" style="1" customWidth="1"/>
    <col min="4100" max="4100" width="8.7109375" style="1" customWidth="1"/>
    <col min="4101" max="4102" width="15.7109375" style="1" customWidth="1"/>
    <col min="4103" max="4104" width="20.7109375" style="1" customWidth="1"/>
    <col min="4105" max="4352" width="9.140625" style="1"/>
    <col min="4353" max="4353" width="5.7109375" style="1" customWidth="1"/>
    <col min="4354" max="4355" width="35.7109375" style="1" customWidth="1"/>
    <col min="4356" max="4356" width="8.7109375" style="1" customWidth="1"/>
    <col min="4357" max="4358" width="15.7109375" style="1" customWidth="1"/>
    <col min="4359" max="4360" width="20.7109375" style="1" customWidth="1"/>
    <col min="4361" max="4608" width="9.140625" style="1"/>
    <col min="4609" max="4609" width="5.7109375" style="1" customWidth="1"/>
    <col min="4610" max="4611" width="35.7109375" style="1" customWidth="1"/>
    <col min="4612" max="4612" width="8.7109375" style="1" customWidth="1"/>
    <col min="4613" max="4614" width="15.7109375" style="1" customWidth="1"/>
    <col min="4615" max="4616" width="20.7109375" style="1" customWidth="1"/>
    <col min="4617" max="4864" width="9.140625" style="1"/>
    <col min="4865" max="4865" width="5.7109375" style="1" customWidth="1"/>
    <col min="4866" max="4867" width="35.7109375" style="1" customWidth="1"/>
    <col min="4868" max="4868" width="8.7109375" style="1" customWidth="1"/>
    <col min="4869" max="4870" width="15.7109375" style="1" customWidth="1"/>
    <col min="4871" max="4872" width="20.7109375" style="1" customWidth="1"/>
    <col min="4873" max="5120" width="9.140625" style="1"/>
    <col min="5121" max="5121" width="5.7109375" style="1" customWidth="1"/>
    <col min="5122" max="5123" width="35.7109375" style="1" customWidth="1"/>
    <col min="5124" max="5124" width="8.7109375" style="1" customWidth="1"/>
    <col min="5125" max="5126" width="15.7109375" style="1" customWidth="1"/>
    <col min="5127" max="5128" width="20.7109375" style="1" customWidth="1"/>
    <col min="5129" max="5376" width="9.140625" style="1"/>
    <col min="5377" max="5377" width="5.7109375" style="1" customWidth="1"/>
    <col min="5378" max="5379" width="35.7109375" style="1" customWidth="1"/>
    <col min="5380" max="5380" width="8.7109375" style="1" customWidth="1"/>
    <col min="5381" max="5382" width="15.7109375" style="1" customWidth="1"/>
    <col min="5383" max="5384" width="20.7109375" style="1" customWidth="1"/>
    <col min="5385" max="5632" width="9.140625" style="1"/>
    <col min="5633" max="5633" width="5.7109375" style="1" customWidth="1"/>
    <col min="5634" max="5635" width="35.7109375" style="1" customWidth="1"/>
    <col min="5636" max="5636" width="8.7109375" style="1" customWidth="1"/>
    <col min="5637" max="5638" width="15.7109375" style="1" customWidth="1"/>
    <col min="5639" max="5640" width="20.7109375" style="1" customWidth="1"/>
    <col min="5641" max="5888" width="9.140625" style="1"/>
    <col min="5889" max="5889" width="5.7109375" style="1" customWidth="1"/>
    <col min="5890" max="5891" width="35.7109375" style="1" customWidth="1"/>
    <col min="5892" max="5892" width="8.7109375" style="1" customWidth="1"/>
    <col min="5893" max="5894" width="15.7109375" style="1" customWidth="1"/>
    <col min="5895" max="5896" width="20.7109375" style="1" customWidth="1"/>
    <col min="5897" max="6144" width="9.140625" style="1"/>
    <col min="6145" max="6145" width="5.7109375" style="1" customWidth="1"/>
    <col min="6146" max="6147" width="35.7109375" style="1" customWidth="1"/>
    <col min="6148" max="6148" width="8.7109375" style="1" customWidth="1"/>
    <col min="6149" max="6150" width="15.7109375" style="1" customWidth="1"/>
    <col min="6151" max="6152" width="20.7109375" style="1" customWidth="1"/>
    <col min="6153" max="6400" width="9.140625" style="1"/>
    <col min="6401" max="6401" width="5.7109375" style="1" customWidth="1"/>
    <col min="6402" max="6403" width="35.7109375" style="1" customWidth="1"/>
    <col min="6404" max="6404" width="8.7109375" style="1" customWidth="1"/>
    <col min="6405" max="6406" width="15.7109375" style="1" customWidth="1"/>
    <col min="6407" max="6408" width="20.7109375" style="1" customWidth="1"/>
    <col min="6409" max="6656" width="9.140625" style="1"/>
    <col min="6657" max="6657" width="5.7109375" style="1" customWidth="1"/>
    <col min="6658" max="6659" width="35.7109375" style="1" customWidth="1"/>
    <col min="6660" max="6660" width="8.7109375" style="1" customWidth="1"/>
    <col min="6661" max="6662" width="15.7109375" style="1" customWidth="1"/>
    <col min="6663" max="6664" width="20.7109375" style="1" customWidth="1"/>
    <col min="6665" max="6912" width="9.140625" style="1"/>
    <col min="6913" max="6913" width="5.7109375" style="1" customWidth="1"/>
    <col min="6914" max="6915" width="35.7109375" style="1" customWidth="1"/>
    <col min="6916" max="6916" width="8.7109375" style="1" customWidth="1"/>
    <col min="6917" max="6918" width="15.7109375" style="1" customWidth="1"/>
    <col min="6919" max="6920" width="20.7109375" style="1" customWidth="1"/>
    <col min="6921" max="7168" width="9.140625" style="1"/>
    <col min="7169" max="7169" width="5.7109375" style="1" customWidth="1"/>
    <col min="7170" max="7171" width="35.7109375" style="1" customWidth="1"/>
    <col min="7172" max="7172" width="8.7109375" style="1" customWidth="1"/>
    <col min="7173" max="7174" width="15.7109375" style="1" customWidth="1"/>
    <col min="7175" max="7176" width="20.7109375" style="1" customWidth="1"/>
    <col min="7177" max="7424" width="9.140625" style="1"/>
    <col min="7425" max="7425" width="5.7109375" style="1" customWidth="1"/>
    <col min="7426" max="7427" width="35.7109375" style="1" customWidth="1"/>
    <col min="7428" max="7428" width="8.7109375" style="1" customWidth="1"/>
    <col min="7429" max="7430" width="15.7109375" style="1" customWidth="1"/>
    <col min="7431" max="7432" width="20.7109375" style="1" customWidth="1"/>
    <col min="7433" max="7680" width="9.140625" style="1"/>
    <col min="7681" max="7681" width="5.7109375" style="1" customWidth="1"/>
    <col min="7682" max="7683" width="35.7109375" style="1" customWidth="1"/>
    <col min="7684" max="7684" width="8.7109375" style="1" customWidth="1"/>
    <col min="7685" max="7686" width="15.7109375" style="1" customWidth="1"/>
    <col min="7687" max="7688" width="20.7109375" style="1" customWidth="1"/>
    <col min="7689" max="7936" width="9.140625" style="1"/>
    <col min="7937" max="7937" width="5.7109375" style="1" customWidth="1"/>
    <col min="7938" max="7939" width="35.7109375" style="1" customWidth="1"/>
    <col min="7940" max="7940" width="8.7109375" style="1" customWidth="1"/>
    <col min="7941" max="7942" width="15.7109375" style="1" customWidth="1"/>
    <col min="7943" max="7944" width="20.7109375" style="1" customWidth="1"/>
    <col min="7945" max="8192" width="9.140625" style="1"/>
    <col min="8193" max="8193" width="5.7109375" style="1" customWidth="1"/>
    <col min="8194" max="8195" width="35.7109375" style="1" customWidth="1"/>
    <col min="8196" max="8196" width="8.7109375" style="1" customWidth="1"/>
    <col min="8197" max="8198" width="15.7109375" style="1" customWidth="1"/>
    <col min="8199" max="8200" width="20.7109375" style="1" customWidth="1"/>
    <col min="8201" max="8448" width="9.140625" style="1"/>
    <col min="8449" max="8449" width="5.7109375" style="1" customWidth="1"/>
    <col min="8450" max="8451" width="35.7109375" style="1" customWidth="1"/>
    <col min="8452" max="8452" width="8.7109375" style="1" customWidth="1"/>
    <col min="8453" max="8454" width="15.7109375" style="1" customWidth="1"/>
    <col min="8455" max="8456" width="20.7109375" style="1" customWidth="1"/>
    <col min="8457" max="8704" width="9.140625" style="1"/>
    <col min="8705" max="8705" width="5.7109375" style="1" customWidth="1"/>
    <col min="8706" max="8707" width="35.7109375" style="1" customWidth="1"/>
    <col min="8708" max="8708" width="8.7109375" style="1" customWidth="1"/>
    <col min="8709" max="8710" width="15.7109375" style="1" customWidth="1"/>
    <col min="8711" max="8712" width="20.7109375" style="1" customWidth="1"/>
    <col min="8713" max="8960" width="9.140625" style="1"/>
    <col min="8961" max="8961" width="5.7109375" style="1" customWidth="1"/>
    <col min="8962" max="8963" width="35.7109375" style="1" customWidth="1"/>
    <col min="8964" max="8964" width="8.7109375" style="1" customWidth="1"/>
    <col min="8965" max="8966" width="15.7109375" style="1" customWidth="1"/>
    <col min="8967" max="8968" width="20.7109375" style="1" customWidth="1"/>
    <col min="8969" max="9216" width="9.140625" style="1"/>
    <col min="9217" max="9217" width="5.7109375" style="1" customWidth="1"/>
    <col min="9218" max="9219" width="35.7109375" style="1" customWidth="1"/>
    <col min="9220" max="9220" width="8.7109375" style="1" customWidth="1"/>
    <col min="9221" max="9222" width="15.7109375" style="1" customWidth="1"/>
    <col min="9223" max="9224" width="20.7109375" style="1" customWidth="1"/>
    <col min="9225" max="9472" width="9.140625" style="1"/>
    <col min="9473" max="9473" width="5.7109375" style="1" customWidth="1"/>
    <col min="9474" max="9475" width="35.7109375" style="1" customWidth="1"/>
    <col min="9476" max="9476" width="8.7109375" style="1" customWidth="1"/>
    <col min="9477" max="9478" width="15.7109375" style="1" customWidth="1"/>
    <col min="9479" max="9480" width="20.7109375" style="1" customWidth="1"/>
    <col min="9481" max="9728" width="9.140625" style="1"/>
    <col min="9729" max="9729" width="5.7109375" style="1" customWidth="1"/>
    <col min="9730" max="9731" width="35.7109375" style="1" customWidth="1"/>
    <col min="9732" max="9732" width="8.7109375" style="1" customWidth="1"/>
    <col min="9733" max="9734" width="15.7109375" style="1" customWidth="1"/>
    <col min="9735" max="9736" width="20.7109375" style="1" customWidth="1"/>
    <col min="9737" max="9984" width="9.140625" style="1"/>
    <col min="9985" max="9985" width="5.7109375" style="1" customWidth="1"/>
    <col min="9986" max="9987" width="35.7109375" style="1" customWidth="1"/>
    <col min="9988" max="9988" width="8.7109375" style="1" customWidth="1"/>
    <col min="9989" max="9990" width="15.7109375" style="1" customWidth="1"/>
    <col min="9991" max="9992" width="20.7109375" style="1" customWidth="1"/>
    <col min="9993" max="10240" width="9.140625" style="1"/>
    <col min="10241" max="10241" width="5.7109375" style="1" customWidth="1"/>
    <col min="10242" max="10243" width="35.7109375" style="1" customWidth="1"/>
    <col min="10244" max="10244" width="8.7109375" style="1" customWidth="1"/>
    <col min="10245" max="10246" width="15.7109375" style="1" customWidth="1"/>
    <col min="10247" max="10248" width="20.7109375" style="1" customWidth="1"/>
    <col min="10249" max="10496" width="9.140625" style="1"/>
    <col min="10497" max="10497" width="5.7109375" style="1" customWidth="1"/>
    <col min="10498" max="10499" width="35.7109375" style="1" customWidth="1"/>
    <col min="10500" max="10500" width="8.7109375" style="1" customWidth="1"/>
    <col min="10501" max="10502" width="15.7109375" style="1" customWidth="1"/>
    <col min="10503" max="10504" width="20.7109375" style="1" customWidth="1"/>
    <col min="10505" max="10752" width="9.140625" style="1"/>
    <col min="10753" max="10753" width="5.7109375" style="1" customWidth="1"/>
    <col min="10754" max="10755" width="35.7109375" style="1" customWidth="1"/>
    <col min="10756" max="10756" width="8.7109375" style="1" customWidth="1"/>
    <col min="10757" max="10758" width="15.7109375" style="1" customWidth="1"/>
    <col min="10759" max="10760" width="20.7109375" style="1" customWidth="1"/>
    <col min="10761" max="11008" width="9.140625" style="1"/>
    <col min="11009" max="11009" width="5.7109375" style="1" customWidth="1"/>
    <col min="11010" max="11011" width="35.7109375" style="1" customWidth="1"/>
    <col min="11012" max="11012" width="8.7109375" style="1" customWidth="1"/>
    <col min="11013" max="11014" width="15.7109375" style="1" customWidth="1"/>
    <col min="11015" max="11016" width="20.7109375" style="1" customWidth="1"/>
    <col min="11017" max="11264" width="9.140625" style="1"/>
    <col min="11265" max="11265" width="5.7109375" style="1" customWidth="1"/>
    <col min="11266" max="11267" width="35.7109375" style="1" customWidth="1"/>
    <col min="11268" max="11268" width="8.7109375" style="1" customWidth="1"/>
    <col min="11269" max="11270" width="15.7109375" style="1" customWidth="1"/>
    <col min="11271" max="11272" width="20.7109375" style="1" customWidth="1"/>
    <col min="11273" max="11520" width="9.140625" style="1"/>
    <col min="11521" max="11521" width="5.7109375" style="1" customWidth="1"/>
    <col min="11522" max="11523" width="35.7109375" style="1" customWidth="1"/>
    <col min="11524" max="11524" width="8.7109375" style="1" customWidth="1"/>
    <col min="11525" max="11526" width="15.7109375" style="1" customWidth="1"/>
    <col min="11527" max="11528" width="20.7109375" style="1" customWidth="1"/>
    <col min="11529" max="11776" width="9.140625" style="1"/>
    <col min="11777" max="11777" width="5.7109375" style="1" customWidth="1"/>
    <col min="11778" max="11779" width="35.7109375" style="1" customWidth="1"/>
    <col min="11780" max="11780" width="8.7109375" style="1" customWidth="1"/>
    <col min="11781" max="11782" width="15.7109375" style="1" customWidth="1"/>
    <col min="11783" max="11784" width="20.7109375" style="1" customWidth="1"/>
    <col min="11785" max="12032" width="9.140625" style="1"/>
    <col min="12033" max="12033" width="5.7109375" style="1" customWidth="1"/>
    <col min="12034" max="12035" width="35.7109375" style="1" customWidth="1"/>
    <col min="12036" max="12036" width="8.7109375" style="1" customWidth="1"/>
    <col min="12037" max="12038" width="15.7109375" style="1" customWidth="1"/>
    <col min="12039" max="12040" width="20.7109375" style="1" customWidth="1"/>
    <col min="12041" max="12288" width="9.140625" style="1"/>
    <col min="12289" max="12289" width="5.7109375" style="1" customWidth="1"/>
    <col min="12290" max="12291" width="35.7109375" style="1" customWidth="1"/>
    <col min="12292" max="12292" width="8.7109375" style="1" customWidth="1"/>
    <col min="12293" max="12294" width="15.7109375" style="1" customWidth="1"/>
    <col min="12295" max="12296" width="20.7109375" style="1" customWidth="1"/>
    <col min="12297" max="12544" width="9.140625" style="1"/>
    <col min="12545" max="12545" width="5.7109375" style="1" customWidth="1"/>
    <col min="12546" max="12547" width="35.7109375" style="1" customWidth="1"/>
    <col min="12548" max="12548" width="8.7109375" style="1" customWidth="1"/>
    <col min="12549" max="12550" width="15.7109375" style="1" customWidth="1"/>
    <col min="12551" max="12552" width="20.7109375" style="1" customWidth="1"/>
    <col min="12553" max="12800" width="9.140625" style="1"/>
    <col min="12801" max="12801" width="5.7109375" style="1" customWidth="1"/>
    <col min="12802" max="12803" width="35.7109375" style="1" customWidth="1"/>
    <col min="12804" max="12804" width="8.7109375" style="1" customWidth="1"/>
    <col min="12805" max="12806" width="15.7109375" style="1" customWidth="1"/>
    <col min="12807" max="12808" width="20.7109375" style="1" customWidth="1"/>
    <col min="12809" max="13056" width="9.140625" style="1"/>
    <col min="13057" max="13057" width="5.7109375" style="1" customWidth="1"/>
    <col min="13058" max="13059" width="35.7109375" style="1" customWidth="1"/>
    <col min="13060" max="13060" width="8.7109375" style="1" customWidth="1"/>
    <col min="13061" max="13062" width="15.7109375" style="1" customWidth="1"/>
    <col min="13063" max="13064" width="20.7109375" style="1" customWidth="1"/>
    <col min="13065" max="13312" width="9.140625" style="1"/>
    <col min="13313" max="13313" width="5.7109375" style="1" customWidth="1"/>
    <col min="13314" max="13315" width="35.7109375" style="1" customWidth="1"/>
    <col min="13316" max="13316" width="8.7109375" style="1" customWidth="1"/>
    <col min="13317" max="13318" width="15.7109375" style="1" customWidth="1"/>
    <col min="13319" max="13320" width="20.7109375" style="1" customWidth="1"/>
    <col min="13321" max="13568" width="9.140625" style="1"/>
    <col min="13569" max="13569" width="5.7109375" style="1" customWidth="1"/>
    <col min="13570" max="13571" width="35.7109375" style="1" customWidth="1"/>
    <col min="13572" max="13572" width="8.7109375" style="1" customWidth="1"/>
    <col min="13573" max="13574" width="15.7109375" style="1" customWidth="1"/>
    <col min="13575" max="13576" width="20.7109375" style="1" customWidth="1"/>
    <col min="13577" max="13824" width="9.140625" style="1"/>
    <col min="13825" max="13825" width="5.7109375" style="1" customWidth="1"/>
    <col min="13826" max="13827" width="35.7109375" style="1" customWidth="1"/>
    <col min="13828" max="13828" width="8.7109375" style="1" customWidth="1"/>
    <col min="13829" max="13830" width="15.7109375" style="1" customWidth="1"/>
    <col min="13831" max="13832" width="20.7109375" style="1" customWidth="1"/>
    <col min="13833" max="14080" width="9.140625" style="1"/>
    <col min="14081" max="14081" width="5.7109375" style="1" customWidth="1"/>
    <col min="14082" max="14083" width="35.7109375" style="1" customWidth="1"/>
    <col min="14084" max="14084" width="8.7109375" style="1" customWidth="1"/>
    <col min="14085" max="14086" width="15.7109375" style="1" customWidth="1"/>
    <col min="14087" max="14088" width="20.7109375" style="1" customWidth="1"/>
    <col min="14089" max="14336" width="9.140625" style="1"/>
    <col min="14337" max="14337" width="5.7109375" style="1" customWidth="1"/>
    <col min="14338" max="14339" width="35.7109375" style="1" customWidth="1"/>
    <col min="14340" max="14340" width="8.7109375" style="1" customWidth="1"/>
    <col min="14341" max="14342" width="15.7109375" style="1" customWidth="1"/>
    <col min="14343" max="14344" width="20.7109375" style="1" customWidth="1"/>
    <col min="14345" max="14592" width="9.140625" style="1"/>
    <col min="14593" max="14593" width="5.7109375" style="1" customWidth="1"/>
    <col min="14594" max="14595" width="35.7109375" style="1" customWidth="1"/>
    <col min="14596" max="14596" width="8.7109375" style="1" customWidth="1"/>
    <col min="14597" max="14598" width="15.7109375" style="1" customWidth="1"/>
    <col min="14599" max="14600" width="20.7109375" style="1" customWidth="1"/>
    <col min="14601" max="14848" width="9.140625" style="1"/>
    <col min="14849" max="14849" width="5.7109375" style="1" customWidth="1"/>
    <col min="14850" max="14851" width="35.7109375" style="1" customWidth="1"/>
    <col min="14852" max="14852" width="8.7109375" style="1" customWidth="1"/>
    <col min="14853" max="14854" width="15.7109375" style="1" customWidth="1"/>
    <col min="14855" max="14856" width="20.7109375" style="1" customWidth="1"/>
    <col min="14857" max="15104" width="9.140625" style="1"/>
    <col min="15105" max="15105" width="5.7109375" style="1" customWidth="1"/>
    <col min="15106" max="15107" width="35.7109375" style="1" customWidth="1"/>
    <col min="15108" max="15108" width="8.7109375" style="1" customWidth="1"/>
    <col min="15109" max="15110" width="15.7109375" style="1" customWidth="1"/>
    <col min="15111" max="15112" width="20.7109375" style="1" customWidth="1"/>
    <col min="15113" max="15360" width="9.140625" style="1"/>
    <col min="15361" max="15361" width="5.7109375" style="1" customWidth="1"/>
    <col min="15362" max="15363" width="35.7109375" style="1" customWidth="1"/>
    <col min="15364" max="15364" width="8.7109375" style="1" customWidth="1"/>
    <col min="15365" max="15366" width="15.7109375" style="1" customWidth="1"/>
    <col min="15367" max="15368" width="20.7109375" style="1" customWidth="1"/>
    <col min="15369" max="15616" width="9.140625" style="1"/>
    <col min="15617" max="15617" width="5.7109375" style="1" customWidth="1"/>
    <col min="15618" max="15619" width="35.7109375" style="1" customWidth="1"/>
    <col min="15620" max="15620" width="8.7109375" style="1" customWidth="1"/>
    <col min="15621" max="15622" width="15.7109375" style="1" customWidth="1"/>
    <col min="15623" max="15624" width="20.7109375" style="1" customWidth="1"/>
    <col min="15625" max="15872" width="9.140625" style="1"/>
    <col min="15873" max="15873" width="5.7109375" style="1" customWidth="1"/>
    <col min="15874" max="15875" width="35.7109375" style="1" customWidth="1"/>
    <col min="15876" max="15876" width="8.7109375" style="1" customWidth="1"/>
    <col min="15877" max="15878" width="15.7109375" style="1" customWidth="1"/>
    <col min="15879" max="15880" width="20.7109375" style="1" customWidth="1"/>
    <col min="15881" max="16128" width="9.140625" style="1"/>
    <col min="16129" max="16129" width="5.7109375" style="1" customWidth="1"/>
    <col min="16130" max="16131" width="35.7109375" style="1" customWidth="1"/>
    <col min="16132" max="16132" width="8.7109375" style="1" customWidth="1"/>
    <col min="16133" max="16134" width="15.7109375" style="1" customWidth="1"/>
    <col min="16135" max="16136" width="20.7109375" style="1" customWidth="1"/>
    <col min="16137" max="16384" width="9.140625" style="1"/>
  </cols>
  <sheetData>
    <row r="1" spans="1:14" x14ac:dyDescent="0.25">
      <c r="A1" s="60" t="s">
        <v>84</v>
      </c>
      <c r="B1" s="60"/>
      <c r="C1" s="60"/>
      <c r="E1" s="3"/>
      <c r="H1" s="49" t="s">
        <v>87</v>
      </c>
      <c r="I1" s="49"/>
      <c r="J1" s="49"/>
      <c r="K1" s="49"/>
    </row>
    <row r="2" spans="1:14" x14ac:dyDescent="0.25">
      <c r="A2" s="60" t="s">
        <v>85</v>
      </c>
      <c r="B2" s="60"/>
      <c r="C2" s="60"/>
      <c r="E2" s="3"/>
      <c r="H2" s="49" t="s">
        <v>88</v>
      </c>
      <c r="I2" s="49"/>
      <c r="J2" s="49"/>
      <c r="K2" s="49"/>
    </row>
    <row r="3" spans="1:14" x14ac:dyDescent="0.25">
      <c r="A3" s="61" t="s">
        <v>86</v>
      </c>
      <c r="B3" s="61"/>
      <c r="C3" s="61"/>
      <c r="E3" s="3"/>
    </row>
    <row r="4" spans="1:14" ht="13.5" customHeight="1" x14ac:dyDescent="0.25">
      <c r="A4" s="8"/>
      <c r="B4" s="8"/>
      <c r="C4" s="8"/>
      <c r="E4" s="44"/>
    </row>
    <row r="5" spans="1:14" x14ac:dyDescent="0.25">
      <c r="A5" s="50" t="s">
        <v>89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4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</row>
    <row r="8" spans="1:14" s="3" customFormat="1" ht="51" customHeight="1" x14ac:dyDescent="0.25">
      <c r="A8" s="51" t="s">
        <v>1</v>
      </c>
      <c r="B8" s="51" t="s">
        <v>10</v>
      </c>
      <c r="C8" s="51" t="s">
        <v>2</v>
      </c>
      <c r="D8" s="51" t="s">
        <v>3</v>
      </c>
      <c r="E8" s="51" t="s">
        <v>2</v>
      </c>
      <c r="F8" s="51" t="s">
        <v>4</v>
      </c>
      <c r="G8" s="69" t="s">
        <v>91</v>
      </c>
      <c r="H8" s="48"/>
      <c r="I8" s="69" t="s">
        <v>92</v>
      </c>
      <c r="J8" s="48"/>
      <c r="K8" s="55" t="s">
        <v>95</v>
      </c>
      <c r="L8" s="48" t="s">
        <v>107</v>
      </c>
      <c r="M8" s="48" t="s">
        <v>108</v>
      </c>
      <c r="N8" s="48" t="s">
        <v>109</v>
      </c>
    </row>
    <row r="9" spans="1:14" s="3" customFormat="1" ht="21.95" customHeight="1" x14ac:dyDescent="0.25">
      <c r="A9" s="51"/>
      <c r="B9" s="51"/>
      <c r="C9" s="51"/>
      <c r="D9" s="51"/>
      <c r="E9" s="51"/>
      <c r="F9" s="51"/>
      <c r="G9" s="10" t="s">
        <v>93</v>
      </c>
      <c r="H9" s="10" t="s">
        <v>94</v>
      </c>
      <c r="I9" s="10" t="s">
        <v>93</v>
      </c>
      <c r="J9" s="10" t="s">
        <v>94</v>
      </c>
      <c r="K9" s="56"/>
      <c r="L9" s="48"/>
      <c r="M9" s="48"/>
      <c r="N9" s="48"/>
    </row>
    <row r="10" spans="1:14" s="13" customFormat="1" ht="15" customHeight="1" x14ac:dyDescent="0.25">
      <c r="A10" s="62">
        <v>1</v>
      </c>
      <c r="B10" s="58" t="s">
        <v>0</v>
      </c>
      <c r="C10" s="4" t="s">
        <v>5</v>
      </c>
      <c r="D10" s="4" t="s">
        <v>6</v>
      </c>
      <c r="E10" s="4" t="s">
        <v>5</v>
      </c>
      <c r="F10" s="11">
        <v>1</v>
      </c>
      <c r="G10" s="11">
        <v>0</v>
      </c>
      <c r="H10" s="11">
        <v>60</v>
      </c>
      <c r="I10" s="12"/>
      <c r="J10" s="12">
        <f>(H10/1.5)*1.1</f>
        <v>44</v>
      </c>
      <c r="K10" s="12"/>
      <c r="L10" s="12"/>
      <c r="M10" s="12"/>
      <c r="N10" s="12"/>
    </row>
    <row r="11" spans="1:14" s="13" customFormat="1" ht="15" customHeight="1" x14ac:dyDescent="0.25">
      <c r="A11" s="63"/>
      <c r="B11" s="58"/>
      <c r="C11" s="4" t="s">
        <v>7</v>
      </c>
      <c r="D11" s="4" t="s">
        <v>6</v>
      </c>
      <c r="E11" s="4" t="s">
        <v>7</v>
      </c>
      <c r="F11" s="11">
        <v>1</v>
      </c>
      <c r="G11" s="11">
        <v>0</v>
      </c>
      <c r="H11" s="11">
        <v>60</v>
      </c>
      <c r="I11" s="12"/>
      <c r="J11" s="12">
        <f>(H11/1.5)*1.1</f>
        <v>44</v>
      </c>
      <c r="K11" s="12"/>
      <c r="L11" s="12"/>
      <c r="M11" s="12"/>
      <c r="N11" s="12"/>
    </row>
    <row r="12" spans="1:14" s="13" customFormat="1" ht="15" customHeight="1" x14ac:dyDescent="0.25">
      <c r="A12" s="63"/>
      <c r="B12" s="58"/>
      <c r="C12" s="4" t="s">
        <v>7</v>
      </c>
      <c r="D12" s="4" t="s">
        <v>6</v>
      </c>
      <c r="E12" s="4" t="s">
        <v>7</v>
      </c>
      <c r="F12" s="11">
        <v>2</v>
      </c>
      <c r="G12" s="11">
        <v>0</v>
      </c>
      <c r="H12" s="11">
        <v>60</v>
      </c>
      <c r="I12" s="12"/>
      <c r="J12" s="12">
        <f>(H12/1.5)*1.1</f>
        <v>44</v>
      </c>
      <c r="K12" s="12"/>
      <c r="L12" s="12"/>
      <c r="M12" s="12"/>
      <c r="N12" s="12"/>
    </row>
    <row r="13" spans="1:14" s="13" customFormat="1" ht="15" customHeight="1" x14ac:dyDescent="0.25">
      <c r="A13" s="63"/>
      <c r="B13" s="58"/>
      <c r="C13" s="4" t="s">
        <v>8</v>
      </c>
      <c r="D13" s="4" t="s">
        <v>90</v>
      </c>
      <c r="E13" s="4" t="s">
        <v>8</v>
      </c>
      <c r="F13" s="11"/>
      <c r="G13" s="11">
        <v>30</v>
      </c>
      <c r="H13" s="11">
        <v>0</v>
      </c>
      <c r="I13" s="12">
        <f>G13*1.1</f>
        <v>33</v>
      </c>
      <c r="J13" s="12"/>
      <c r="K13" s="12"/>
      <c r="L13" s="12"/>
      <c r="M13" s="12"/>
      <c r="N13" s="12"/>
    </row>
    <row r="14" spans="1:14" s="13" customFormat="1" ht="15" customHeight="1" x14ac:dyDescent="0.25">
      <c r="A14" s="63"/>
      <c r="B14" s="58"/>
      <c r="C14" s="4" t="s">
        <v>8</v>
      </c>
      <c r="D14" s="4" t="s">
        <v>9</v>
      </c>
      <c r="E14" s="4" t="s">
        <v>8</v>
      </c>
      <c r="F14" s="11"/>
      <c r="G14" s="11">
        <v>45</v>
      </c>
      <c r="H14" s="11">
        <v>0</v>
      </c>
      <c r="I14" s="12">
        <f>G14*1.1</f>
        <v>49.500000000000007</v>
      </c>
      <c r="J14" s="12"/>
      <c r="K14" s="12"/>
      <c r="L14" s="12"/>
      <c r="M14" s="12"/>
      <c r="N14" s="12"/>
    </row>
    <row r="15" spans="1:14" s="17" customFormat="1" ht="15" customHeight="1" x14ac:dyDescent="0.25">
      <c r="A15" s="64"/>
      <c r="B15" s="14"/>
      <c r="C15" s="5"/>
      <c r="D15" s="5"/>
      <c r="E15" s="5"/>
      <c r="F15" s="15"/>
      <c r="G15" s="16">
        <f>SUM(G10:G14)</f>
        <v>75</v>
      </c>
      <c r="H15" s="16">
        <f>SUM(H10:H14)</f>
        <v>180</v>
      </c>
      <c r="I15" s="16">
        <f>SUM(I10:I14)</f>
        <v>82.5</v>
      </c>
      <c r="J15" s="16">
        <f>SUM(J10:J14)</f>
        <v>132</v>
      </c>
      <c r="K15" s="16">
        <f>I15+J15</f>
        <v>214.5</v>
      </c>
      <c r="L15" s="34"/>
      <c r="M15" s="34"/>
      <c r="N15" s="34"/>
    </row>
    <row r="16" spans="1:14" s="19" customFormat="1" ht="15" customHeight="1" x14ac:dyDescent="0.25">
      <c r="A16" s="65">
        <v>2</v>
      </c>
      <c r="B16" s="59" t="s">
        <v>11</v>
      </c>
      <c r="C16" s="4" t="s">
        <v>5</v>
      </c>
      <c r="D16" s="4" t="s">
        <v>12</v>
      </c>
      <c r="E16" s="4" t="s">
        <v>5</v>
      </c>
      <c r="F16" s="11">
        <v>1</v>
      </c>
      <c r="G16" s="11">
        <v>0</v>
      </c>
      <c r="H16" s="11">
        <v>60</v>
      </c>
      <c r="I16" s="18"/>
      <c r="J16" s="12">
        <f>(H16/1.5)*1.1</f>
        <v>44</v>
      </c>
      <c r="K16" s="18"/>
      <c r="L16" s="18"/>
      <c r="M16" s="18"/>
      <c r="N16" s="18"/>
    </row>
    <row r="17" spans="1:14" s="19" customFormat="1" ht="15" customHeight="1" x14ac:dyDescent="0.25">
      <c r="A17" s="66"/>
      <c r="B17" s="59"/>
      <c r="C17" s="4" t="s">
        <v>5</v>
      </c>
      <c r="D17" s="4" t="s">
        <v>23</v>
      </c>
      <c r="E17" s="4" t="s">
        <v>5</v>
      </c>
      <c r="F17" s="11"/>
      <c r="G17" s="11">
        <v>30</v>
      </c>
      <c r="H17" s="11"/>
      <c r="I17" s="18">
        <v>33</v>
      </c>
      <c r="J17" s="12"/>
      <c r="K17" s="18"/>
      <c r="L17" s="18"/>
      <c r="M17" s="18"/>
      <c r="N17" s="18"/>
    </row>
    <row r="18" spans="1:14" s="19" customFormat="1" ht="15" customHeight="1" x14ac:dyDescent="0.25">
      <c r="A18" s="66"/>
      <c r="B18" s="59"/>
      <c r="C18" s="4" t="s">
        <v>13</v>
      </c>
      <c r="D18" s="4" t="s">
        <v>14</v>
      </c>
      <c r="E18" s="4" t="s">
        <v>13</v>
      </c>
      <c r="F18" s="11">
        <v>2</v>
      </c>
      <c r="G18" s="11">
        <v>0</v>
      </c>
      <c r="H18" s="11">
        <v>60</v>
      </c>
      <c r="I18" s="18"/>
      <c r="J18" s="12">
        <f>(H18/1.5)*1.1</f>
        <v>44</v>
      </c>
      <c r="K18" s="18"/>
      <c r="L18" s="18"/>
      <c r="M18" s="18"/>
      <c r="N18" s="18"/>
    </row>
    <row r="19" spans="1:14" s="19" customFormat="1" ht="15" customHeight="1" x14ac:dyDescent="0.25">
      <c r="A19" s="66"/>
      <c r="B19" s="59"/>
      <c r="C19" s="4" t="s">
        <v>15</v>
      </c>
      <c r="D19" s="4" t="s">
        <v>16</v>
      </c>
      <c r="E19" s="4" t="s">
        <v>15</v>
      </c>
      <c r="F19" s="11"/>
      <c r="G19" s="11">
        <v>30</v>
      </c>
      <c r="H19" s="11">
        <v>0</v>
      </c>
      <c r="I19" s="18">
        <f>G19</f>
        <v>30</v>
      </c>
      <c r="J19" s="20">
        <f>H19/1.5</f>
        <v>0</v>
      </c>
      <c r="K19" s="18"/>
      <c r="L19" s="18"/>
      <c r="M19" s="18"/>
      <c r="N19" s="18"/>
    </row>
    <row r="20" spans="1:14" s="19" customFormat="1" ht="15" customHeight="1" x14ac:dyDescent="0.25">
      <c r="A20" s="66"/>
      <c r="B20" s="59"/>
      <c r="C20" s="4" t="s">
        <v>15</v>
      </c>
      <c r="D20" s="4" t="s">
        <v>17</v>
      </c>
      <c r="E20" s="4" t="s">
        <v>15</v>
      </c>
      <c r="F20" s="11"/>
      <c r="G20" s="11">
        <v>30</v>
      </c>
      <c r="H20" s="11">
        <v>0</v>
      </c>
      <c r="I20" s="18">
        <f>G20</f>
        <v>30</v>
      </c>
      <c r="J20" s="20">
        <f>H20/1.5</f>
        <v>0</v>
      </c>
      <c r="K20" s="18"/>
      <c r="L20" s="18"/>
      <c r="M20" s="18"/>
      <c r="N20" s="18"/>
    </row>
    <row r="21" spans="1:14" s="19" customFormat="1" ht="15" customHeight="1" x14ac:dyDescent="0.25">
      <c r="A21" s="66"/>
      <c r="B21" s="59"/>
      <c r="C21" s="4" t="s">
        <v>18</v>
      </c>
      <c r="D21" s="4" t="s">
        <v>90</v>
      </c>
      <c r="E21" s="4" t="s">
        <v>18</v>
      </c>
      <c r="F21" s="11"/>
      <c r="G21" s="11">
        <v>30</v>
      </c>
      <c r="H21" s="11">
        <v>0</v>
      </c>
      <c r="I21" s="12">
        <f>G21*1.1</f>
        <v>33</v>
      </c>
      <c r="J21" s="20"/>
      <c r="K21" s="18"/>
      <c r="L21" s="18"/>
      <c r="M21" s="18"/>
      <c r="N21" s="18"/>
    </row>
    <row r="22" spans="1:14" s="19" customFormat="1" ht="15" customHeight="1" x14ac:dyDescent="0.25">
      <c r="A22" s="66"/>
      <c r="B22" s="59"/>
      <c r="C22" s="4" t="s">
        <v>18</v>
      </c>
      <c r="D22" s="4" t="s">
        <v>19</v>
      </c>
      <c r="E22" s="4" t="s">
        <v>18</v>
      </c>
      <c r="F22" s="11"/>
      <c r="G22" s="11">
        <v>30</v>
      </c>
      <c r="H22" s="11">
        <v>0</v>
      </c>
      <c r="I22" s="12">
        <f>G22*1.1</f>
        <v>33</v>
      </c>
      <c r="J22" s="20"/>
      <c r="K22" s="18"/>
      <c r="L22" s="18"/>
      <c r="M22" s="18"/>
      <c r="N22" s="18"/>
    </row>
    <row r="23" spans="1:14" s="19" customFormat="1" ht="15" customHeight="1" x14ac:dyDescent="0.25">
      <c r="A23" s="66"/>
      <c r="B23" s="59"/>
      <c r="C23" s="4" t="s">
        <v>96</v>
      </c>
      <c r="D23" s="4" t="s">
        <v>90</v>
      </c>
      <c r="E23" s="4" t="s">
        <v>96</v>
      </c>
      <c r="F23" s="11"/>
      <c r="G23" s="11">
        <v>30</v>
      </c>
      <c r="H23" s="11">
        <v>0</v>
      </c>
      <c r="I23" s="12">
        <f>G23*1.1</f>
        <v>33</v>
      </c>
      <c r="J23" s="18"/>
      <c r="K23" s="18"/>
      <c r="L23" s="18"/>
      <c r="M23" s="18"/>
      <c r="N23" s="18"/>
    </row>
    <row r="24" spans="1:14" s="19" customFormat="1" ht="15" customHeight="1" x14ac:dyDescent="0.25">
      <c r="A24" s="66"/>
      <c r="B24" s="59"/>
      <c r="C24" s="4" t="s">
        <v>96</v>
      </c>
      <c r="D24" s="4" t="s">
        <v>19</v>
      </c>
      <c r="E24" s="4" t="s">
        <v>96</v>
      </c>
      <c r="F24" s="11"/>
      <c r="G24" s="11">
        <v>30</v>
      </c>
      <c r="H24" s="11">
        <v>0</v>
      </c>
      <c r="I24" s="12">
        <f>G24*1.1</f>
        <v>33</v>
      </c>
      <c r="J24" s="18"/>
      <c r="K24" s="18"/>
      <c r="L24" s="18"/>
      <c r="M24" s="18"/>
      <c r="N24" s="18"/>
    </row>
    <row r="25" spans="1:14" s="23" customFormat="1" ht="15" customHeight="1" x14ac:dyDescent="0.25">
      <c r="A25" s="67"/>
      <c r="B25" s="21"/>
      <c r="C25" s="5"/>
      <c r="D25" s="5"/>
      <c r="E25" s="5"/>
      <c r="F25" s="15"/>
      <c r="G25" s="15">
        <f>SUM(G16:G24)</f>
        <v>210</v>
      </c>
      <c r="H25" s="15">
        <f>SUM(H16:H24)</f>
        <v>120</v>
      </c>
      <c r="I25" s="15">
        <f>SUM(I16:I24)</f>
        <v>225</v>
      </c>
      <c r="J25" s="15">
        <f>SUM(J16:J24)</f>
        <v>88</v>
      </c>
      <c r="K25" s="22">
        <f>I25+J25</f>
        <v>313</v>
      </c>
      <c r="L25" s="35"/>
      <c r="M25" s="35"/>
      <c r="N25" s="35"/>
    </row>
    <row r="26" spans="1:14" s="3" customFormat="1" ht="15" customHeight="1" x14ac:dyDescent="0.25">
      <c r="A26" s="52">
        <v>3</v>
      </c>
      <c r="B26" s="57" t="s">
        <v>20</v>
      </c>
      <c r="C26" s="4" t="s">
        <v>21</v>
      </c>
      <c r="D26" s="4" t="s">
        <v>14</v>
      </c>
      <c r="E26" s="4" t="s">
        <v>21</v>
      </c>
      <c r="F26" s="11">
        <v>2</v>
      </c>
      <c r="G26" s="11">
        <v>0</v>
      </c>
      <c r="H26" s="11">
        <v>60</v>
      </c>
      <c r="I26" s="24"/>
      <c r="J26" s="12">
        <f>(H26/1.5)*1.1</f>
        <v>44</v>
      </c>
      <c r="K26" s="24"/>
      <c r="L26" s="24"/>
      <c r="M26" s="24"/>
      <c r="N26" s="24"/>
    </row>
    <row r="27" spans="1:14" s="3" customFormat="1" ht="15" customHeight="1" x14ac:dyDescent="0.25">
      <c r="A27" s="53"/>
      <c r="B27" s="57"/>
      <c r="C27" s="4" t="s">
        <v>7</v>
      </c>
      <c r="D27" s="4" t="s">
        <v>22</v>
      </c>
      <c r="E27" s="4" t="s">
        <v>7</v>
      </c>
      <c r="F27" s="11"/>
      <c r="G27" s="11">
        <v>60</v>
      </c>
      <c r="H27" s="11">
        <v>0</v>
      </c>
      <c r="I27" s="12">
        <f t="shared" ref="I27:I33" si="0">G27*1.1</f>
        <v>66</v>
      </c>
      <c r="J27" s="24"/>
      <c r="K27" s="24"/>
      <c r="L27" s="24"/>
      <c r="M27" s="24"/>
      <c r="N27" s="24"/>
    </row>
    <row r="28" spans="1:14" s="3" customFormat="1" ht="15" customHeight="1" x14ac:dyDescent="0.25">
      <c r="A28" s="53"/>
      <c r="B28" s="57"/>
      <c r="C28" s="4" t="s">
        <v>7</v>
      </c>
      <c r="D28" s="4" t="s">
        <v>23</v>
      </c>
      <c r="E28" s="4" t="s">
        <v>7</v>
      </c>
      <c r="F28" s="11"/>
      <c r="G28" s="11">
        <v>30</v>
      </c>
      <c r="H28" s="11">
        <v>0</v>
      </c>
      <c r="I28" s="12">
        <f t="shared" si="0"/>
        <v>33</v>
      </c>
      <c r="J28" s="24"/>
      <c r="K28" s="24"/>
      <c r="L28" s="24"/>
      <c r="M28" s="24"/>
      <c r="N28" s="24"/>
    </row>
    <row r="29" spans="1:14" s="3" customFormat="1" ht="15" customHeight="1" x14ac:dyDescent="0.25">
      <c r="A29" s="53"/>
      <c r="B29" s="57"/>
      <c r="C29" s="4" t="s">
        <v>24</v>
      </c>
      <c r="D29" s="4" t="s">
        <v>90</v>
      </c>
      <c r="E29" s="4" t="s">
        <v>24</v>
      </c>
      <c r="F29" s="11"/>
      <c r="G29" s="11">
        <v>30</v>
      </c>
      <c r="H29" s="11">
        <v>0</v>
      </c>
      <c r="I29" s="12">
        <f t="shared" si="0"/>
        <v>33</v>
      </c>
      <c r="J29" s="24"/>
      <c r="K29" s="24"/>
      <c r="L29" s="24"/>
      <c r="M29" s="24"/>
      <c r="N29" s="24"/>
    </row>
    <row r="30" spans="1:14" s="3" customFormat="1" ht="15" customHeight="1" x14ac:dyDescent="0.25">
      <c r="A30" s="53"/>
      <c r="B30" s="57"/>
      <c r="C30" s="4" t="s">
        <v>25</v>
      </c>
      <c r="D30" s="4" t="s">
        <v>90</v>
      </c>
      <c r="E30" s="4" t="s">
        <v>25</v>
      </c>
      <c r="F30" s="11"/>
      <c r="G30" s="11">
        <v>30</v>
      </c>
      <c r="H30" s="11">
        <v>0</v>
      </c>
      <c r="I30" s="12">
        <f t="shared" si="0"/>
        <v>33</v>
      </c>
      <c r="J30" s="24"/>
      <c r="K30" s="24"/>
      <c r="L30" s="24"/>
      <c r="M30" s="24"/>
      <c r="N30" s="24"/>
    </row>
    <row r="31" spans="1:14" s="3" customFormat="1" ht="15" customHeight="1" x14ac:dyDescent="0.25">
      <c r="A31" s="53"/>
      <c r="B31" s="57"/>
      <c r="C31" s="4" t="s">
        <v>25</v>
      </c>
      <c r="D31" s="4" t="s">
        <v>19</v>
      </c>
      <c r="E31" s="4" t="s">
        <v>25</v>
      </c>
      <c r="F31" s="11"/>
      <c r="G31" s="11">
        <v>30</v>
      </c>
      <c r="H31" s="11">
        <v>0</v>
      </c>
      <c r="I31" s="12">
        <f t="shared" si="0"/>
        <v>33</v>
      </c>
      <c r="J31" s="24"/>
      <c r="K31" s="24"/>
      <c r="L31" s="24"/>
      <c r="M31" s="24"/>
      <c r="N31" s="24"/>
    </row>
    <row r="32" spans="1:14" s="3" customFormat="1" ht="15" customHeight="1" x14ac:dyDescent="0.25">
      <c r="A32" s="53"/>
      <c r="B32" s="57"/>
      <c r="C32" s="4" t="s">
        <v>26</v>
      </c>
      <c r="D32" s="4" t="s">
        <v>90</v>
      </c>
      <c r="E32" s="4" t="s">
        <v>26</v>
      </c>
      <c r="F32" s="11"/>
      <c r="G32" s="11">
        <v>30</v>
      </c>
      <c r="H32" s="11">
        <v>0</v>
      </c>
      <c r="I32" s="12">
        <f t="shared" si="0"/>
        <v>33</v>
      </c>
      <c r="J32" s="24"/>
      <c r="K32" s="24"/>
      <c r="L32" s="24"/>
      <c r="M32" s="24"/>
      <c r="N32" s="24"/>
    </row>
    <row r="33" spans="1:14" s="3" customFormat="1" ht="15" customHeight="1" x14ac:dyDescent="0.25">
      <c r="A33" s="53"/>
      <c r="B33" s="57"/>
      <c r="C33" s="4" t="s">
        <v>26</v>
      </c>
      <c r="D33" s="4" t="s">
        <v>19</v>
      </c>
      <c r="E33" s="4" t="s">
        <v>26</v>
      </c>
      <c r="F33" s="11"/>
      <c r="G33" s="11">
        <v>30</v>
      </c>
      <c r="H33" s="11">
        <v>0</v>
      </c>
      <c r="I33" s="12">
        <f t="shared" si="0"/>
        <v>33</v>
      </c>
      <c r="J33" s="24"/>
      <c r="K33" s="24"/>
      <c r="L33" s="24"/>
      <c r="M33" s="24"/>
      <c r="N33" s="24"/>
    </row>
    <row r="34" spans="1:14" s="3" customFormat="1" ht="15" customHeight="1" x14ac:dyDescent="0.25">
      <c r="A34" s="53"/>
      <c r="B34" s="57"/>
      <c r="C34" s="39" t="s">
        <v>76</v>
      </c>
      <c r="D34" s="39" t="s">
        <v>110</v>
      </c>
      <c r="E34" s="39" t="s">
        <v>76</v>
      </c>
      <c r="F34" s="10"/>
      <c r="G34" s="10">
        <v>30</v>
      </c>
      <c r="H34" s="10">
        <v>0</v>
      </c>
      <c r="I34" s="40">
        <f>G34</f>
        <v>30</v>
      </c>
      <c r="J34" s="40"/>
      <c r="K34" s="40"/>
      <c r="L34" s="24"/>
      <c r="M34" s="24"/>
      <c r="N34" s="24"/>
    </row>
    <row r="35" spans="1:14" s="3" customFormat="1" ht="15" customHeight="1" x14ac:dyDescent="0.25">
      <c r="A35" s="53"/>
      <c r="B35" s="57"/>
      <c r="C35" s="4" t="s">
        <v>27</v>
      </c>
      <c r="D35" s="4" t="s">
        <v>90</v>
      </c>
      <c r="E35" s="4" t="s">
        <v>27</v>
      </c>
      <c r="F35" s="11"/>
      <c r="G35" s="11">
        <v>30</v>
      </c>
      <c r="H35" s="11">
        <v>0</v>
      </c>
      <c r="I35" s="18">
        <f>G35</f>
        <v>30</v>
      </c>
      <c r="J35" s="20">
        <f>H35/1.5</f>
        <v>0</v>
      </c>
      <c r="K35" s="24"/>
      <c r="L35" s="24"/>
      <c r="M35" s="24"/>
      <c r="N35" s="24"/>
    </row>
    <row r="36" spans="1:14" s="3" customFormat="1" ht="15" customHeight="1" x14ac:dyDescent="0.25">
      <c r="A36" s="54"/>
      <c r="B36" s="25"/>
      <c r="C36" s="5"/>
      <c r="D36" s="5"/>
      <c r="E36" s="5"/>
      <c r="F36" s="15"/>
      <c r="G36" s="15">
        <f>SUM(G26:G35)</f>
        <v>300</v>
      </c>
      <c r="H36" s="15">
        <f>SUM(H26:H35)</f>
        <v>60</v>
      </c>
      <c r="I36" s="15">
        <f>SUM(I26:I35)</f>
        <v>324</v>
      </c>
      <c r="J36" s="15">
        <f>SUM(J26:J35)</f>
        <v>44</v>
      </c>
      <c r="K36" s="7">
        <f>I36+J36</f>
        <v>368</v>
      </c>
      <c r="L36" s="24"/>
      <c r="M36" s="24"/>
      <c r="N36" s="24"/>
    </row>
    <row r="37" spans="1:14" s="3" customFormat="1" ht="14.25" customHeight="1" x14ac:dyDescent="0.25">
      <c r="A37" s="52">
        <v>4</v>
      </c>
      <c r="B37" s="57" t="s">
        <v>28</v>
      </c>
      <c r="C37" s="4" t="s">
        <v>21</v>
      </c>
      <c r="D37" s="4" t="s">
        <v>6</v>
      </c>
      <c r="E37" s="4" t="s">
        <v>21</v>
      </c>
      <c r="F37" s="11">
        <v>1</v>
      </c>
      <c r="G37" s="11">
        <v>0</v>
      </c>
      <c r="H37" s="11">
        <v>60</v>
      </c>
      <c r="I37" s="24"/>
      <c r="J37" s="12">
        <f>(H37/1.5)*1.1</f>
        <v>44</v>
      </c>
      <c r="K37" s="24"/>
      <c r="L37" s="24"/>
      <c r="M37" s="24"/>
      <c r="N37" s="24"/>
    </row>
    <row r="38" spans="1:14" s="3" customFormat="1" ht="14.25" customHeight="1" x14ac:dyDescent="0.25">
      <c r="A38" s="53"/>
      <c r="B38" s="57"/>
      <c r="C38" s="4" t="s">
        <v>21</v>
      </c>
      <c r="D38" s="4" t="s">
        <v>6</v>
      </c>
      <c r="E38" s="4" t="s">
        <v>21</v>
      </c>
      <c r="F38" s="11">
        <v>2</v>
      </c>
      <c r="G38" s="11">
        <v>0</v>
      </c>
      <c r="H38" s="11">
        <v>60</v>
      </c>
      <c r="I38" s="24"/>
      <c r="J38" s="12">
        <f>(H38/1.5)*1.1</f>
        <v>44</v>
      </c>
      <c r="K38" s="24"/>
      <c r="L38" s="24"/>
      <c r="M38" s="24"/>
      <c r="N38" s="24"/>
    </row>
    <row r="39" spans="1:14" s="3" customFormat="1" ht="14.25" customHeight="1" x14ac:dyDescent="0.25">
      <c r="A39" s="53"/>
      <c r="B39" s="57"/>
      <c r="C39" s="4" t="s">
        <v>29</v>
      </c>
      <c r="D39" s="4" t="s">
        <v>9</v>
      </c>
      <c r="E39" s="4" t="s">
        <v>29</v>
      </c>
      <c r="F39" s="11"/>
      <c r="G39" s="11">
        <v>45</v>
      </c>
      <c r="H39" s="11">
        <v>0</v>
      </c>
      <c r="I39" s="12">
        <f>G39*1.1</f>
        <v>49.500000000000007</v>
      </c>
      <c r="J39" s="24"/>
      <c r="K39" s="24"/>
      <c r="L39" s="24"/>
      <c r="M39" s="24"/>
      <c r="N39" s="24"/>
    </row>
    <row r="40" spans="1:14" s="3" customFormat="1" ht="14.25" customHeight="1" x14ac:dyDescent="0.25">
      <c r="A40" s="53"/>
      <c r="B40" s="57"/>
      <c r="C40" s="4" t="s">
        <v>30</v>
      </c>
      <c r="D40" s="4" t="s">
        <v>9</v>
      </c>
      <c r="E40" s="4" t="s">
        <v>30</v>
      </c>
      <c r="F40" s="11"/>
      <c r="G40" s="11">
        <v>45</v>
      </c>
      <c r="H40" s="11">
        <v>0</v>
      </c>
      <c r="I40" s="12">
        <f>G40*1.1</f>
        <v>49.500000000000007</v>
      </c>
      <c r="J40" s="24"/>
      <c r="K40" s="24"/>
      <c r="L40" s="24"/>
      <c r="M40" s="24"/>
      <c r="N40" s="24"/>
    </row>
    <row r="41" spans="1:14" s="3" customFormat="1" ht="14.25" customHeight="1" x14ac:dyDescent="0.25">
      <c r="A41" s="53"/>
      <c r="B41" s="57"/>
      <c r="C41" s="4" t="s">
        <v>31</v>
      </c>
      <c r="D41" s="4" t="s">
        <v>32</v>
      </c>
      <c r="E41" s="4" t="s">
        <v>31</v>
      </c>
      <c r="F41" s="11"/>
      <c r="G41" s="11">
        <v>17</v>
      </c>
      <c r="H41" s="11">
        <v>43</v>
      </c>
      <c r="I41" s="18">
        <f>G41</f>
        <v>17</v>
      </c>
      <c r="J41" s="20">
        <f>H41/1.5</f>
        <v>28.666666666666668</v>
      </c>
      <c r="K41" s="24"/>
      <c r="L41" s="24"/>
      <c r="M41" s="24"/>
      <c r="N41" s="24"/>
    </row>
    <row r="42" spans="1:14" s="3" customFormat="1" ht="14.25" customHeight="1" x14ac:dyDescent="0.25">
      <c r="A42" s="53"/>
      <c r="B42" s="57"/>
      <c r="C42" s="4" t="s">
        <v>33</v>
      </c>
      <c r="D42" s="4" t="s">
        <v>17</v>
      </c>
      <c r="E42" s="4" t="s">
        <v>33</v>
      </c>
      <c r="F42" s="11"/>
      <c r="G42" s="11">
        <v>30</v>
      </c>
      <c r="H42" s="11">
        <v>0</v>
      </c>
      <c r="I42" s="18">
        <f>G42</f>
        <v>30</v>
      </c>
      <c r="J42" s="20">
        <f>H42/1.5</f>
        <v>0</v>
      </c>
      <c r="K42" s="24"/>
      <c r="L42" s="24">
        <v>2</v>
      </c>
      <c r="M42" s="24"/>
      <c r="N42" s="24" t="s">
        <v>100</v>
      </c>
    </row>
    <row r="43" spans="1:14" s="3" customFormat="1" ht="14.25" customHeight="1" x14ac:dyDescent="0.25">
      <c r="A43" s="53"/>
      <c r="B43" s="57"/>
      <c r="C43" s="4" t="s">
        <v>33</v>
      </c>
      <c r="D43" s="4" t="s">
        <v>34</v>
      </c>
      <c r="E43" s="4" t="s">
        <v>33</v>
      </c>
      <c r="F43" s="11"/>
      <c r="G43" s="11">
        <v>23</v>
      </c>
      <c r="H43" s="11">
        <v>27</v>
      </c>
      <c r="I43" s="18">
        <f>G43</f>
        <v>23</v>
      </c>
      <c r="J43" s="20">
        <f>H43/1.5</f>
        <v>18</v>
      </c>
      <c r="K43" s="24"/>
      <c r="L43" s="24">
        <v>4</v>
      </c>
      <c r="M43" s="24"/>
      <c r="N43" s="24"/>
    </row>
    <row r="44" spans="1:14" s="3" customFormat="1" ht="14.25" customHeight="1" x14ac:dyDescent="0.25">
      <c r="A44" s="53"/>
      <c r="B44" s="57"/>
      <c r="C44" s="4" t="s">
        <v>35</v>
      </c>
      <c r="D44" s="4" t="s">
        <v>17</v>
      </c>
      <c r="E44" s="4" t="s">
        <v>35</v>
      </c>
      <c r="F44" s="11"/>
      <c r="G44" s="11">
        <v>30</v>
      </c>
      <c r="H44" s="11">
        <v>0</v>
      </c>
      <c r="I44" s="18">
        <f>G44</f>
        <v>30</v>
      </c>
      <c r="J44" s="20">
        <f>H44/1.5</f>
        <v>0</v>
      </c>
      <c r="K44" s="24"/>
      <c r="L44" s="24">
        <v>2</v>
      </c>
      <c r="M44" s="24"/>
      <c r="N44" s="24"/>
    </row>
    <row r="45" spans="1:14" s="3" customFormat="1" ht="14.25" customHeight="1" x14ac:dyDescent="0.25">
      <c r="A45" s="53"/>
      <c r="B45" s="57"/>
      <c r="C45" s="4" t="s">
        <v>35</v>
      </c>
      <c r="D45" s="4" t="s">
        <v>34</v>
      </c>
      <c r="E45" s="4" t="s">
        <v>35</v>
      </c>
      <c r="F45" s="11"/>
      <c r="G45" s="11">
        <v>23</v>
      </c>
      <c r="H45" s="11">
        <v>27</v>
      </c>
      <c r="I45" s="18">
        <f>G45</f>
        <v>23</v>
      </c>
      <c r="J45" s="20">
        <f>H45/1.5</f>
        <v>18</v>
      </c>
      <c r="K45" s="24"/>
      <c r="L45" s="24">
        <v>4</v>
      </c>
      <c r="M45" s="24"/>
      <c r="N45" s="24"/>
    </row>
    <row r="46" spans="1:14" s="3" customFormat="1" ht="14.25" customHeight="1" x14ac:dyDescent="0.25">
      <c r="A46" s="54"/>
      <c r="B46" s="25"/>
      <c r="C46" s="5"/>
      <c r="D46" s="5"/>
      <c r="E46" s="5"/>
      <c r="F46" s="15"/>
      <c r="G46" s="15">
        <f>SUM(G37:G45)</f>
        <v>213</v>
      </c>
      <c r="H46" s="15">
        <f>SUM(H37:H45)</f>
        <v>217</v>
      </c>
      <c r="I46" s="15">
        <f>SUM(I37:I45)</f>
        <v>222</v>
      </c>
      <c r="J46" s="26">
        <f>SUM(J37:J45)</f>
        <v>152.66666666666669</v>
      </c>
      <c r="K46" s="27">
        <f>I46+J46</f>
        <v>374.66666666666669</v>
      </c>
      <c r="L46" s="24"/>
      <c r="M46" s="24"/>
      <c r="N46" s="24"/>
    </row>
    <row r="47" spans="1:14" s="3" customFormat="1" ht="14.25" customHeight="1" x14ac:dyDescent="0.25">
      <c r="A47" s="52">
        <v>5</v>
      </c>
      <c r="B47" s="57" t="s">
        <v>36</v>
      </c>
      <c r="C47" s="4" t="s">
        <v>5</v>
      </c>
      <c r="D47" s="4" t="s">
        <v>14</v>
      </c>
      <c r="E47" s="4" t="s">
        <v>5</v>
      </c>
      <c r="F47" s="11">
        <v>1</v>
      </c>
      <c r="G47" s="11">
        <v>0</v>
      </c>
      <c r="H47" s="11">
        <v>60</v>
      </c>
      <c r="I47" s="24"/>
      <c r="J47" s="12">
        <f>(H47/1.5)*1.1</f>
        <v>44</v>
      </c>
      <c r="K47" s="24"/>
      <c r="L47" s="24"/>
      <c r="M47" s="24"/>
      <c r="N47" s="24"/>
    </row>
    <row r="48" spans="1:14" s="3" customFormat="1" ht="14.25" customHeight="1" x14ac:dyDescent="0.25">
      <c r="A48" s="53"/>
      <c r="B48" s="57"/>
      <c r="C48" s="4" t="s">
        <v>21</v>
      </c>
      <c r="D48" s="4" t="s">
        <v>14</v>
      </c>
      <c r="E48" s="4" t="s">
        <v>21</v>
      </c>
      <c r="F48" s="11">
        <v>1</v>
      </c>
      <c r="G48" s="11">
        <v>0</v>
      </c>
      <c r="H48" s="11">
        <v>60</v>
      </c>
      <c r="I48" s="24"/>
      <c r="J48" s="12">
        <f>(H48/1.5)*1.1</f>
        <v>44</v>
      </c>
      <c r="K48" s="24"/>
      <c r="L48" s="24"/>
      <c r="M48" s="24"/>
      <c r="N48" s="24"/>
    </row>
    <row r="49" spans="1:14" s="3" customFormat="1" ht="14.25" customHeight="1" x14ac:dyDescent="0.25">
      <c r="A49" s="53"/>
      <c r="B49" s="57"/>
      <c r="C49" s="4" t="s">
        <v>7</v>
      </c>
      <c r="D49" s="4" t="s">
        <v>12</v>
      </c>
      <c r="E49" s="4" t="s">
        <v>7</v>
      </c>
      <c r="F49" s="11">
        <v>2</v>
      </c>
      <c r="G49" s="11">
        <v>0</v>
      </c>
      <c r="H49" s="11">
        <v>60</v>
      </c>
      <c r="I49" s="24"/>
      <c r="J49" s="12">
        <f>(H49/1.5)*1.1</f>
        <v>44</v>
      </c>
      <c r="K49" s="24"/>
      <c r="L49" s="24"/>
      <c r="M49" s="24"/>
      <c r="N49" s="24"/>
    </row>
    <row r="50" spans="1:14" s="3" customFormat="1" ht="14.25" customHeight="1" x14ac:dyDescent="0.25">
      <c r="A50" s="53"/>
      <c r="B50" s="57"/>
      <c r="C50" s="4" t="s">
        <v>37</v>
      </c>
      <c r="D50" s="4" t="s">
        <v>38</v>
      </c>
      <c r="E50" s="4" t="s">
        <v>37</v>
      </c>
      <c r="F50" s="11"/>
      <c r="G50" s="11">
        <v>13</v>
      </c>
      <c r="H50" s="11">
        <v>47</v>
      </c>
      <c r="I50" s="18">
        <f>G50</f>
        <v>13</v>
      </c>
      <c r="J50" s="20">
        <f>H50/1.5</f>
        <v>31.333333333333332</v>
      </c>
      <c r="K50" s="24"/>
      <c r="L50" s="24"/>
      <c r="M50" s="24"/>
      <c r="N50" s="24"/>
    </row>
    <row r="51" spans="1:14" s="3" customFormat="1" ht="14.25" customHeight="1" x14ac:dyDescent="0.25">
      <c r="A51" s="53"/>
      <c r="B51" s="57"/>
      <c r="C51" s="4" t="s">
        <v>39</v>
      </c>
      <c r="D51" s="4" t="s">
        <v>90</v>
      </c>
      <c r="E51" s="4" t="s">
        <v>39</v>
      </c>
      <c r="F51" s="11"/>
      <c r="G51" s="11">
        <v>30</v>
      </c>
      <c r="H51" s="11">
        <v>0</v>
      </c>
      <c r="I51" s="12">
        <f>G51*1.1</f>
        <v>33</v>
      </c>
      <c r="J51" s="24"/>
      <c r="K51" s="24"/>
      <c r="L51" s="24"/>
      <c r="M51" s="24"/>
      <c r="N51" s="24"/>
    </row>
    <row r="52" spans="1:14" s="3" customFormat="1" ht="14.25" customHeight="1" x14ac:dyDescent="0.25">
      <c r="A52" s="53"/>
      <c r="B52" s="57"/>
      <c r="C52" s="4" t="s">
        <v>39</v>
      </c>
      <c r="D52" s="4" t="s">
        <v>19</v>
      </c>
      <c r="E52" s="4" t="s">
        <v>39</v>
      </c>
      <c r="F52" s="11"/>
      <c r="G52" s="11">
        <v>30</v>
      </c>
      <c r="H52" s="11">
        <v>0</v>
      </c>
      <c r="I52" s="12">
        <f>G52*1.1</f>
        <v>33</v>
      </c>
      <c r="J52" s="24"/>
      <c r="K52" s="24"/>
      <c r="L52" s="24"/>
      <c r="M52" s="24"/>
      <c r="N52" s="24"/>
    </row>
    <row r="53" spans="1:14" s="28" customFormat="1" ht="14.25" customHeight="1" x14ac:dyDescent="0.25">
      <c r="A53" s="54"/>
      <c r="B53" s="25"/>
      <c r="C53" s="5"/>
      <c r="D53" s="5"/>
      <c r="E53" s="5"/>
      <c r="F53" s="15"/>
      <c r="G53" s="15">
        <f>SUM(G47:G52)</f>
        <v>73</v>
      </c>
      <c r="H53" s="15">
        <f>SUM(H47:H52)</f>
        <v>227</v>
      </c>
      <c r="I53" s="15">
        <f>SUM(I47:I52)</f>
        <v>79</v>
      </c>
      <c r="J53" s="26">
        <f>SUM(J47:J52)</f>
        <v>163.33333333333334</v>
      </c>
      <c r="K53" s="27">
        <f>I53+J53</f>
        <v>242.33333333333334</v>
      </c>
      <c r="L53" s="36"/>
      <c r="M53" s="36"/>
      <c r="N53" s="36"/>
    </row>
    <row r="54" spans="1:14" s="3" customFormat="1" ht="14.25" customHeight="1" x14ac:dyDescent="0.25">
      <c r="A54" s="53">
        <v>6</v>
      </c>
      <c r="B54" s="57" t="s">
        <v>40</v>
      </c>
      <c r="C54" s="4" t="s">
        <v>13</v>
      </c>
      <c r="D54" s="4" t="s">
        <v>22</v>
      </c>
      <c r="E54" s="4" t="s">
        <v>13</v>
      </c>
      <c r="F54" s="11"/>
      <c r="G54" s="11">
        <v>60</v>
      </c>
      <c r="H54" s="11">
        <v>0</v>
      </c>
      <c r="I54" s="12">
        <f>G54*1.1</f>
        <v>66</v>
      </c>
      <c r="J54" s="24"/>
      <c r="K54" s="24"/>
      <c r="L54" s="24"/>
      <c r="M54" s="24"/>
      <c r="N54" s="24"/>
    </row>
    <row r="55" spans="1:14" s="3" customFormat="1" ht="14.25" customHeight="1" x14ac:dyDescent="0.25">
      <c r="A55" s="53"/>
      <c r="B55" s="57"/>
      <c r="C55" s="4" t="s">
        <v>13</v>
      </c>
      <c r="D55" s="4" t="s">
        <v>23</v>
      </c>
      <c r="E55" s="4" t="s">
        <v>13</v>
      </c>
      <c r="F55" s="11"/>
      <c r="G55" s="11">
        <v>30</v>
      </c>
      <c r="H55" s="11">
        <v>0</v>
      </c>
      <c r="I55" s="12">
        <f>G55*1.1</f>
        <v>33</v>
      </c>
      <c r="J55" s="24"/>
      <c r="K55" s="24"/>
      <c r="L55" s="24"/>
      <c r="M55" s="24"/>
      <c r="N55" s="24"/>
    </row>
    <row r="56" spans="1:14" s="3" customFormat="1" ht="14.25" customHeight="1" x14ac:dyDescent="0.25">
      <c r="A56" s="53"/>
      <c r="B56" s="57"/>
      <c r="C56" s="4" t="s">
        <v>13</v>
      </c>
      <c r="D56" s="4" t="s">
        <v>12</v>
      </c>
      <c r="E56" s="4" t="s">
        <v>13</v>
      </c>
      <c r="F56" s="11">
        <v>1</v>
      </c>
      <c r="G56" s="11">
        <v>0</v>
      </c>
      <c r="H56" s="11">
        <v>60</v>
      </c>
      <c r="I56" s="24"/>
      <c r="J56" s="12">
        <f>(H56/1.5)*1.1</f>
        <v>44</v>
      </c>
      <c r="K56" s="24"/>
      <c r="L56" s="24"/>
      <c r="M56" s="24"/>
      <c r="N56" s="24"/>
    </row>
    <row r="57" spans="1:14" s="3" customFormat="1" ht="14.25" customHeight="1" x14ac:dyDescent="0.25">
      <c r="A57" s="53"/>
      <c r="B57" s="57"/>
      <c r="C57" s="4" t="s">
        <v>41</v>
      </c>
      <c r="D57" s="4" t="s">
        <v>42</v>
      </c>
      <c r="E57" s="4" t="s">
        <v>41</v>
      </c>
      <c r="F57" s="11"/>
      <c r="G57" s="11">
        <v>45</v>
      </c>
      <c r="H57" s="11">
        <v>0</v>
      </c>
      <c r="I57" s="12">
        <f>G57*1.1</f>
        <v>49.500000000000007</v>
      </c>
      <c r="J57" s="24"/>
      <c r="K57" s="24"/>
      <c r="L57" s="24"/>
      <c r="M57" s="24"/>
      <c r="N57" s="24"/>
    </row>
    <row r="58" spans="1:14" s="3" customFormat="1" ht="14.25" customHeight="1" x14ac:dyDescent="0.25">
      <c r="A58" s="53"/>
      <c r="B58" s="57"/>
      <c r="C58" s="4" t="s">
        <v>43</v>
      </c>
      <c r="D58" s="4" t="s">
        <v>44</v>
      </c>
      <c r="E58" s="4" t="s">
        <v>43</v>
      </c>
      <c r="F58" s="11">
        <v>2</v>
      </c>
      <c r="G58" s="11">
        <v>0</v>
      </c>
      <c r="H58" s="11">
        <v>90</v>
      </c>
      <c r="I58" s="24"/>
      <c r="J58" s="24">
        <f>H58/1.5</f>
        <v>60</v>
      </c>
      <c r="K58" s="24"/>
      <c r="L58" s="24"/>
      <c r="M58" s="24"/>
      <c r="N58" s="24"/>
    </row>
    <row r="59" spans="1:14" s="3" customFormat="1" ht="14.25" customHeight="1" x14ac:dyDescent="0.25">
      <c r="A59" s="54"/>
      <c r="B59" s="25"/>
      <c r="C59" s="5"/>
      <c r="D59" s="5"/>
      <c r="E59" s="5"/>
      <c r="F59" s="15"/>
      <c r="G59" s="15">
        <f>SUM(G54:G58)</f>
        <v>135</v>
      </c>
      <c r="H59" s="15">
        <f>SUM(H54:H58)</f>
        <v>150</v>
      </c>
      <c r="I59" s="15">
        <f>SUM(I54:I58)</f>
        <v>148.5</v>
      </c>
      <c r="J59" s="15">
        <f>SUM(J54:J58)</f>
        <v>104</v>
      </c>
      <c r="K59" s="7">
        <f>I59+J59</f>
        <v>252.5</v>
      </c>
      <c r="L59" s="24"/>
      <c r="M59" s="24"/>
      <c r="N59" s="24"/>
    </row>
    <row r="60" spans="1:14" s="3" customFormat="1" ht="14.25" customHeight="1" x14ac:dyDescent="0.25">
      <c r="A60" s="52">
        <v>7</v>
      </c>
      <c r="B60" s="57" t="s">
        <v>45</v>
      </c>
      <c r="C60" s="4" t="s">
        <v>13</v>
      </c>
      <c r="D60" s="4" t="s">
        <v>14</v>
      </c>
      <c r="E60" s="4" t="s">
        <v>13</v>
      </c>
      <c r="F60" s="11">
        <v>1</v>
      </c>
      <c r="G60" s="11">
        <v>0</v>
      </c>
      <c r="H60" s="11">
        <v>60</v>
      </c>
      <c r="I60" s="24"/>
      <c r="J60" s="12">
        <f>(H60/1.5)*1.1</f>
        <v>44</v>
      </c>
      <c r="K60" s="24"/>
      <c r="L60" s="24"/>
      <c r="M60" s="24"/>
      <c r="N60" s="24"/>
    </row>
    <row r="61" spans="1:14" s="3" customFormat="1" ht="14.25" customHeight="1" x14ac:dyDescent="0.25">
      <c r="A61" s="53"/>
      <c r="B61" s="57"/>
      <c r="C61" s="4" t="s">
        <v>46</v>
      </c>
      <c r="D61" s="4" t="s">
        <v>90</v>
      </c>
      <c r="E61" s="4" t="s">
        <v>46</v>
      </c>
      <c r="F61" s="11"/>
      <c r="G61" s="11">
        <v>30</v>
      </c>
      <c r="H61" s="11">
        <v>0</v>
      </c>
      <c r="I61" s="12">
        <f>G61*1.1</f>
        <v>33</v>
      </c>
      <c r="J61" s="24"/>
      <c r="K61" s="24"/>
      <c r="L61" s="24"/>
      <c r="M61" s="24"/>
      <c r="N61" s="24"/>
    </row>
    <row r="62" spans="1:14" s="3" customFormat="1" ht="14.25" customHeight="1" x14ac:dyDescent="0.25">
      <c r="A62" s="53"/>
      <c r="B62" s="57"/>
      <c r="C62" s="4" t="s">
        <v>46</v>
      </c>
      <c r="D62" s="4" t="s">
        <v>19</v>
      </c>
      <c r="E62" s="4" t="s">
        <v>46</v>
      </c>
      <c r="F62" s="11"/>
      <c r="G62" s="11">
        <v>30</v>
      </c>
      <c r="H62" s="11">
        <v>0</v>
      </c>
      <c r="I62" s="12">
        <f>G62*1.1</f>
        <v>33</v>
      </c>
      <c r="J62" s="24"/>
      <c r="K62" s="24"/>
      <c r="L62" s="24"/>
      <c r="M62" s="24"/>
      <c r="N62" s="24"/>
    </row>
    <row r="63" spans="1:14" s="3" customFormat="1" ht="14.25" customHeight="1" x14ac:dyDescent="0.25">
      <c r="A63" s="53"/>
      <c r="B63" s="57"/>
      <c r="C63" s="4" t="s">
        <v>43</v>
      </c>
      <c r="D63" s="4" t="s">
        <v>47</v>
      </c>
      <c r="E63" s="4" t="s">
        <v>43</v>
      </c>
      <c r="F63" s="11"/>
      <c r="G63" s="11">
        <v>45</v>
      </c>
      <c r="H63" s="11">
        <v>0</v>
      </c>
      <c r="I63" s="18">
        <f>G63</f>
        <v>45</v>
      </c>
      <c r="J63" s="20">
        <f>H63/1.5</f>
        <v>0</v>
      </c>
      <c r="K63" s="24"/>
      <c r="L63" s="24"/>
      <c r="M63" s="24"/>
      <c r="N63" s="24"/>
    </row>
    <row r="64" spans="1:14" s="3" customFormat="1" ht="14.25" customHeight="1" x14ac:dyDescent="0.25">
      <c r="A64" s="53"/>
      <c r="B64" s="57"/>
      <c r="C64" s="4" t="s">
        <v>43</v>
      </c>
      <c r="D64" s="4" t="s">
        <v>44</v>
      </c>
      <c r="E64" s="4" t="s">
        <v>43</v>
      </c>
      <c r="F64" s="11">
        <v>1</v>
      </c>
      <c r="G64" s="11">
        <v>0</v>
      </c>
      <c r="H64" s="11">
        <v>90</v>
      </c>
      <c r="I64" s="24"/>
      <c r="J64" s="20">
        <f>H64/1.5</f>
        <v>60</v>
      </c>
      <c r="K64" s="24"/>
      <c r="L64" s="24"/>
      <c r="M64" s="24"/>
      <c r="N64" s="24"/>
    </row>
    <row r="65" spans="1:14" s="3" customFormat="1" ht="14.25" customHeight="1" x14ac:dyDescent="0.25">
      <c r="A65" s="54"/>
      <c r="B65" s="25"/>
      <c r="C65" s="5"/>
      <c r="D65" s="5"/>
      <c r="E65" s="5"/>
      <c r="F65" s="15"/>
      <c r="G65" s="15">
        <f>SUM(G60:G64)</f>
        <v>105</v>
      </c>
      <c r="H65" s="15">
        <f>SUM(H60:H64)</f>
        <v>150</v>
      </c>
      <c r="I65" s="15">
        <f>SUM(I60:I64)</f>
        <v>111</v>
      </c>
      <c r="J65" s="15">
        <f>SUM(J60:J64)</f>
        <v>104</v>
      </c>
      <c r="K65" s="7">
        <f>I65+J65</f>
        <v>215</v>
      </c>
      <c r="L65" s="24"/>
      <c r="M65" s="24"/>
      <c r="N65" s="24"/>
    </row>
    <row r="66" spans="1:14" s="3" customFormat="1" ht="14.25" customHeight="1" x14ac:dyDescent="0.25">
      <c r="A66" s="52">
        <v>8</v>
      </c>
      <c r="B66" s="57" t="s">
        <v>48</v>
      </c>
      <c r="C66" s="4" t="s">
        <v>5</v>
      </c>
      <c r="D66" s="4" t="s">
        <v>14</v>
      </c>
      <c r="E66" s="4" t="s">
        <v>5</v>
      </c>
      <c r="F66" s="11">
        <v>2</v>
      </c>
      <c r="G66" s="11">
        <v>0</v>
      </c>
      <c r="H66" s="11">
        <v>60</v>
      </c>
      <c r="I66" s="24"/>
      <c r="J66" s="12">
        <f>(H66/1.5)*1.1</f>
        <v>44</v>
      </c>
      <c r="K66" s="24"/>
      <c r="L66" s="24" t="s">
        <v>112</v>
      </c>
      <c r="M66" s="24"/>
      <c r="N66" s="24" t="s">
        <v>113</v>
      </c>
    </row>
    <row r="67" spans="1:14" s="3" customFormat="1" ht="14.25" customHeight="1" x14ac:dyDescent="0.25">
      <c r="A67" s="53"/>
      <c r="B67" s="57"/>
      <c r="C67" s="4"/>
      <c r="D67" s="4"/>
      <c r="E67" s="4"/>
      <c r="F67" s="38"/>
      <c r="G67" s="38"/>
      <c r="H67" s="38"/>
      <c r="I67" s="24"/>
      <c r="J67" s="12"/>
      <c r="K67" s="24"/>
      <c r="L67" s="24" t="s">
        <v>114</v>
      </c>
      <c r="M67" s="24"/>
      <c r="N67" s="24" t="s">
        <v>115</v>
      </c>
    </row>
    <row r="68" spans="1:14" s="3" customFormat="1" ht="14.25" customHeight="1" x14ac:dyDescent="0.25">
      <c r="A68" s="53"/>
      <c r="B68" s="57"/>
      <c r="C68" s="4"/>
      <c r="D68" s="4"/>
      <c r="E68" s="4"/>
      <c r="F68" s="38"/>
      <c r="G68" s="38"/>
      <c r="H68" s="38"/>
      <c r="I68" s="24"/>
      <c r="J68" s="12"/>
      <c r="K68" s="24"/>
      <c r="L68" s="24"/>
      <c r="M68" s="24"/>
      <c r="N68" s="24"/>
    </row>
    <row r="69" spans="1:14" s="3" customFormat="1" ht="14.25" customHeight="1" x14ac:dyDescent="0.25">
      <c r="A69" s="53"/>
      <c r="B69" s="57"/>
      <c r="C69" s="4" t="s">
        <v>5</v>
      </c>
      <c r="D69" s="4" t="s">
        <v>12</v>
      </c>
      <c r="E69" s="4" t="s">
        <v>5</v>
      </c>
      <c r="F69" s="11">
        <v>2</v>
      </c>
      <c r="G69" s="11">
        <v>0</v>
      </c>
      <c r="H69" s="11">
        <v>60</v>
      </c>
      <c r="I69" s="24"/>
      <c r="J69" s="12">
        <f>(H69/1.5)*1.1</f>
        <v>44</v>
      </c>
      <c r="K69" s="24"/>
      <c r="L69" s="24" t="s">
        <v>116</v>
      </c>
      <c r="M69" s="24"/>
      <c r="N69" s="24" t="s">
        <v>117</v>
      </c>
    </row>
    <row r="70" spans="1:14" s="3" customFormat="1" ht="14.25" customHeight="1" x14ac:dyDescent="0.25">
      <c r="A70" s="53"/>
      <c r="B70" s="57"/>
      <c r="C70" s="4"/>
      <c r="D70" s="4"/>
      <c r="E70" s="4"/>
      <c r="F70" s="38"/>
      <c r="G70" s="38"/>
      <c r="H70" s="38"/>
      <c r="I70" s="24"/>
      <c r="J70" s="12"/>
      <c r="K70" s="24"/>
      <c r="L70" s="24" t="s">
        <v>118</v>
      </c>
      <c r="M70" s="24"/>
      <c r="N70" s="24" t="s">
        <v>117</v>
      </c>
    </row>
    <row r="71" spans="1:14" s="3" customFormat="1" ht="14.25" customHeight="1" x14ac:dyDescent="0.25">
      <c r="A71" s="53"/>
      <c r="B71" s="57"/>
      <c r="C71" s="4"/>
      <c r="D71" s="4"/>
      <c r="E71" s="4"/>
      <c r="F71" s="38"/>
      <c r="G71" s="38"/>
      <c r="H71" s="38"/>
      <c r="I71" s="24"/>
      <c r="J71" s="12"/>
      <c r="K71" s="24"/>
      <c r="L71" s="24"/>
      <c r="M71" s="24"/>
      <c r="N71" s="24"/>
    </row>
    <row r="72" spans="1:14" s="3" customFormat="1" ht="14.25" customHeight="1" x14ac:dyDescent="0.25">
      <c r="A72" s="53"/>
      <c r="B72" s="57"/>
      <c r="C72" s="4" t="s">
        <v>7</v>
      </c>
      <c r="D72" s="4" t="s">
        <v>14</v>
      </c>
      <c r="E72" s="4" t="s">
        <v>7</v>
      </c>
      <c r="F72" s="11">
        <v>2</v>
      </c>
      <c r="G72" s="11">
        <v>0</v>
      </c>
      <c r="H72" s="11">
        <v>60</v>
      </c>
      <c r="I72" s="24"/>
      <c r="J72" s="12">
        <f>(H72/1.5)*1.1</f>
        <v>44</v>
      </c>
      <c r="K72" s="24"/>
      <c r="L72" s="24" t="s">
        <v>119</v>
      </c>
      <c r="M72" s="24"/>
      <c r="N72" s="24" t="s">
        <v>113</v>
      </c>
    </row>
    <row r="73" spans="1:14" s="3" customFormat="1" ht="14.25" customHeight="1" x14ac:dyDescent="0.25">
      <c r="A73" s="53"/>
      <c r="B73" s="57"/>
      <c r="C73" s="4"/>
      <c r="D73" s="4"/>
      <c r="E73" s="4"/>
      <c r="F73" s="38"/>
      <c r="G73" s="38"/>
      <c r="H73" s="38"/>
      <c r="I73" s="24"/>
      <c r="J73" s="12"/>
      <c r="K73" s="24"/>
      <c r="L73" s="24"/>
      <c r="M73" s="24"/>
      <c r="N73" s="24"/>
    </row>
    <row r="74" spans="1:14" s="3" customFormat="1" ht="14.25" customHeight="1" x14ac:dyDescent="0.25">
      <c r="A74" s="53"/>
      <c r="B74" s="57"/>
      <c r="C74" s="4" t="s">
        <v>8</v>
      </c>
      <c r="D74" s="4" t="s">
        <v>42</v>
      </c>
      <c r="E74" s="4" t="s">
        <v>8</v>
      </c>
      <c r="F74" s="11"/>
      <c r="G74" s="11">
        <v>45</v>
      </c>
      <c r="H74" s="11">
        <v>0</v>
      </c>
      <c r="I74" s="12">
        <f>G74*1.1</f>
        <v>49.500000000000007</v>
      </c>
      <c r="J74" s="12">
        <f>(H74/1.5)*1.1</f>
        <v>0</v>
      </c>
      <c r="K74" s="24"/>
      <c r="L74" s="24" t="s">
        <v>106</v>
      </c>
      <c r="M74" s="24"/>
      <c r="N74" s="24"/>
    </row>
    <row r="75" spans="1:14" s="3" customFormat="1" ht="14.25" customHeight="1" x14ac:dyDescent="0.25">
      <c r="A75" s="53"/>
      <c r="B75" s="57"/>
      <c r="C75" s="4"/>
      <c r="D75" s="4"/>
      <c r="E75" s="4"/>
      <c r="F75" s="38"/>
      <c r="G75" s="38"/>
      <c r="H75" s="38"/>
      <c r="I75" s="12"/>
      <c r="J75" s="12"/>
      <c r="K75" s="24"/>
      <c r="L75" s="24" t="s">
        <v>120</v>
      </c>
      <c r="M75" s="24"/>
      <c r="N75" s="24" t="s">
        <v>113</v>
      </c>
    </row>
    <row r="76" spans="1:14" s="3" customFormat="1" ht="14.25" customHeight="1" x14ac:dyDescent="0.25">
      <c r="A76" s="53"/>
      <c r="B76" s="57"/>
      <c r="C76" s="4" t="s">
        <v>49</v>
      </c>
      <c r="D76" s="4" t="s">
        <v>44</v>
      </c>
      <c r="E76" s="4" t="s">
        <v>49</v>
      </c>
      <c r="F76" s="11">
        <v>2</v>
      </c>
      <c r="G76" s="11">
        <v>0</v>
      </c>
      <c r="H76" s="11">
        <v>90</v>
      </c>
      <c r="I76" s="24"/>
      <c r="J76" s="12">
        <f>(H76/1.5)</f>
        <v>60</v>
      </c>
      <c r="K76" s="24"/>
      <c r="L76" s="24" t="s">
        <v>105</v>
      </c>
      <c r="M76" s="24"/>
      <c r="N76" s="24"/>
    </row>
    <row r="77" spans="1:14" s="3" customFormat="1" ht="14.25" customHeight="1" x14ac:dyDescent="0.25">
      <c r="A77" s="53"/>
      <c r="B77" s="37"/>
      <c r="C77" s="4"/>
      <c r="D77" s="4"/>
      <c r="E77" s="4"/>
      <c r="F77" s="38"/>
      <c r="G77" s="38"/>
      <c r="H77" s="38"/>
      <c r="I77" s="24"/>
      <c r="J77" s="12"/>
      <c r="K77" s="24"/>
      <c r="L77" s="24" t="s">
        <v>121</v>
      </c>
      <c r="M77" s="24"/>
      <c r="N77" s="24" t="s">
        <v>117</v>
      </c>
    </row>
    <row r="78" spans="1:14" s="3" customFormat="1" ht="14.25" customHeight="1" x14ac:dyDescent="0.25">
      <c r="A78" s="54"/>
      <c r="B78" s="25"/>
      <c r="C78" s="5"/>
      <c r="D78" s="5"/>
      <c r="E78" s="5"/>
      <c r="F78" s="15"/>
      <c r="G78" s="15">
        <f>SUM(G66:G76)</f>
        <v>45</v>
      </c>
      <c r="H78" s="15">
        <f>SUM(H66:H76)</f>
        <v>270</v>
      </c>
      <c r="I78" s="15">
        <f>SUM(I66:I76)</f>
        <v>49.500000000000007</v>
      </c>
      <c r="J78" s="15">
        <f>SUM(J66:J76)</f>
        <v>192</v>
      </c>
      <c r="K78" s="7">
        <f>I78+J78</f>
        <v>241.5</v>
      </c>
      <c r="L78" s="24"/>
      <c r="M78" s="24"/>
      <c r="N78" s="24"/>
    </row>
    <row r="79" spans="1:14" s="3" customFormat="1" ht="14.1" customHeight="1" x14ac:dyDescent="0.25">
      <c r="A79" s="52">
        <v>9</v>
      </c>
      <c r="B79" s="57" t="s">
        <v>50</v>
      </c>
      <c r="C79" s="4" t="s">
        <v>51</v>
      </c>
      <c r="D79" s="4" t="s">
        <v>22</v>
      </c>
      <c r="E79" s="4" t="s">
        <v>51</v>
      </c>
      <c r="F79" s="11"/>
      <c r="G79" s="11">
        <v>30</v>
      </c>
      <c r="H79" s="11">
        <v>0</v>
      </c>
      <c r="I79" s="18">
        <f>G79</f>
        <v>30</v>
      </c>
      <c r="J79" s="20">
        <f>H79/1.5</f>
        <v>0</v>
      </c>
      <c r="K79" s="24"/>
      <c r="L79" s="24"/>
      <c r="M79" s="24"/>
      <c r="N79" s="24"/>
    </row>
    <row r="80" spans="1:14" s="3" customFormat="1" ht="36" customHeight="1" x14ac:dyDescent="0.25">
      <c r="A80" s="53"/>
      <c r="B80" s="57"/>
      <c r="C80" s="4" t="s">
        <v>52</v>
      </c>
      <c r="D80" s="9" t="s">
        <v>53</v>
      </c>
      <c r="E80" s="4" t="s">
        <v>52</v>
      </c>
      <c r="F80" s="11"/>
      <c r="G80" s="11">
        <v>28</v>
      </c>
      <c r="H80" s="11">
        <v>47</v>
      </c>
      <c r="I80" s="18">
        <f>G80</f>
        <v>28</v>
      </c>
      <c r="J80" s="20">
        <f>H80/1.5</f>
        <v>31.333333333333332</v>
      </c>
      <c r="K80" s="24"/>
      <c r="L80" s="24"/>
      <c r="M80" s="24"/>
      <c r="N80" s="24"/>
    </row>
    <row r="81" spans="1:14" s="3" customFormat="1" ht="36" customHeight="1" x14ac:dyDescent="0.25">
      <c r="A81" s="53"/>
      <c r="B81" s="57"/>
      <c r="C81" s="4" t="s">
        <v>52</v>
      </c>
      <c r="D81" s="9" t="s">
        <v>54</v>
      </c>
      <c r="E81" s="4" t="s">
        <v>52</v>
      </c>
      <c r="F81" s="11"/>
      <c r="G81" s="11">
        <v>23</v>
      </c>
      <c r="H81" s="11">
        <v>37</v>
      </c>
      <c r="I81" s="18">
        <f>G81</f>
        <v>23</v>
      </c>
      <c r="J81" s="20">
        <f>H81/1.5</f>
        <v>24.666666666666668</v>
      </c>
      <c r="K81" s="24"/>
      <c r="L81" s="24"/>
      <c r="M81" s="24"/>
      <c r="N81" s="24"/>
    </row>
    <row r="82" spans="1:14" s="3" customFormat="1" ht="36" customHeight="1" x14ac:dyDescent="0.25">
      <c r="A82" s="53"/>
      <c r="B82" s="57"/>
      <c r="C82" s="4" t="s">
        <v>52</v>
      </c>
      <c r="D82" s="9" t="s">
        <v>38</v>
      </c>
      <c r="E82" s="4" t="s">
        <v>52</v>
      </c>
      <c r="F82" s="11"/>
      <c r="G82" s="11">
        <v>28</v>
      </c>
      <c r="H82" s="11">
        <v>47</v>
      </c>
      <c r="I82" s="18">
        <f>G82</f>
        <v>28</v>
      </c>
      <c r="J82" s="20">
        <f>H82/1.5</f>
        <v>31.333333333333332</v>
      </c>
      <c r="K82" s="24"/>
      <c r="L82" s="24"/>
      <c r="M82" s="24"/>
      <c r="N82" s="24"/>
    </row>
    <row r="83" spans="1:14" s="3" customFormat="1" ht="14.1" customHeight="1" x14ac:dyDescent="0.25">
      <c r="A83" s="53"/>
      <c r="B83" s="57"/>
      <c r="C83" s="4" t="s">
        <v>52</v>
      </c>
      <c r="D83" s="4" t="s">
        <v>55</v>
      </c>
      <c r="E83" s="4" t="s">
        <v>52</v>
      </c>
      <c r="F83" s="11"/>
      <c r="G83" s="11">
        <v>30</v>
      </c>
      <c r="H83" s="11">
        <v>0</v>
      </c>
      <c r="I83" s="18">
        <f>G83</f>
        <v>30</v>
      </c>
      <c r="J83" s="20">
        <f>H83/1.5</f>
        <v>0</v>
      </c>
      <c r="K83" s="24"/>
      <c r="L83" s="24"/>
      <c r="M83" s="24"/>
      <c r="N83" s="24"/>
    </row>
    <row r="84" spans="1:14" s="3" customFormat="1" ht="14.1" customHeight="1" x14ac:dyDescent="0.25">
      <c r="A84" s="53"/>
      <c r="B84" s="57"/>
      <c r="C84" s="4" t="s">
        <v>41</v>
      </c>
      <c r="D84" s="4" t="s">
        <v>90</v>
      </c>
      <c r="E84" s="4" t="s">
        <v>41</v>
      </c>
      <c r="F84" s="11"/>
      <c r="G84" s="11">
        <v>30</v>
      </c>
      <c r="H84" s="11">
        <v>0</v>
      </c>
      <c r="I84" s="12">
        <f t="shared" ref="I84:I91" si="1">G84*1.1</f>
        <v>33</v>
      </c>
      <c r="J84" s="24"/>
      <c r="K84" s="24"/>
      <c r="L84" s="24"/>
      <c r="M84" s="24"/>
      <c r="N84" s="24"/>
    </row>
    <row r="85" spans="1:14" s="3" customFormat="1" ht="14.1" customHeight="1" x14ac:dyDescent="0.25">
      <c r="A85" s="54"/>
      <c r="B85" s="25"/>
      <c r="C85" s="5"/>
      <c r="D85" s="5"/>
      <c r="E85" s="5"/>
      <c r="F85" s="15"/>
      <c r="G85" s="15">
        <f>SUM(G79:G84)</f>
        <v>169</v>
      </c>
      <c r="H85" s="15">
        <f>SUM(H79:H84)</f>
        <v>131</v>
      </c>
      <c r="I85" s="15">
        <f>SUM(I79:I84)</f>
        <v>172</v>
      </c>
      <c r="J85" s="26">
        <f>SUM(J79:J84)</f>
        <v>87.333333333333329</v>
      </c>
      <c r="K85" s="27">
        <f>I85+J85</f>
        <v>259.33333333333331</v>
      </c>
      <c r="L85" s="24"/>
      <c r="M85" s="24"/>
      <c r="N85" s="24"/>
    </row>
    <row r="86" spans="1:14" s="3" customFormat="1" ht="13.35" customHeight="1" x14ac:dyDescent="0.25">
      <c r="A86" s="52">
        <v>10</v>
      </c>
      <c r="B86" s="57" t="s">
        <v>56</v>
      </c>
      <c r="C86" s="4" t="s">
        <v>5</v>
      </c>
      <c r="D86" s="4" t="s">
        <v>22</v>
      </c>
      <c r="E86" s="4" t="s">
        <v>5</v>
      </c>
      <c r="F86" s="11"/>
      <c r="G86" s="11">
        <v>60</v>
      </c>
      <c r="H86" s="11">
        <v>0</v>
      </c>
      <c r="I86" s="12">
        <f t="shared" si="1"/>
        <v>66</v>
      </c>
      <c r="J86" s="24"/>
      <c r="K86" s="24"/>
      <c r="L86" s="24"/>
      <c r="M86" s="24"/>
      <c r="N86" s="24"/>
    </row>
    <row r="87" spans="1:14" s="3" customFormat="1" ht="13.35" customHeight="1" x14ac:dyDescent="0.25">
      <c r="A87" s="53"/>
      <c r="B87" s="57"/>
      <c r="C87" s="4" t="s">
        <v>21</v>
      </c>
      <c r="D87" s="4" t="s">
        <v>22</v>
      </c>
      <c r="E87" s="4" t="s">
        <v>21</v>
      </c>
      <c r="F87" s="11"/>
      <c r="G87" s="11">
        <v>60</v>
      </c>
      <c r="H87" s="11">
        <v>0</v>
      </c>
      <c r="I87" s="12">
        <f t="shared" si="1"/>
        <v>66</v>
      </c>
      <c r="J87" s="24"/>
      <c r="K87" s="24"/>
      <c r="L87" s="24"/>
      <c r="M87" s="24"/>
      <c r="N87" s="24"/>
    </row>
    <row r="88" spans="1:14" s="3" customFormat="1" ht="13.35" customHeight="1" x14ac:dyDescent="0.25">
      <c r="A88" s="53"/>
      <c r="B88" s="57"/>
      <c r="C88" s="4" t="s">
        <v>57</v>
      </c>
      <c r="D88" s="4" t="s">
        <v>90</v>
      </c>
      <c r="E88" s="4" t="s">
        <v>57</v>
      </c>
      <c r="F88" s="11"/>
      <c r="G88" s="11">
        <v>30</v>
      </c>
      <c r="H88" s="11">
        <v>0</v>
      </c>
      <c r="I88" s="12">
        <f t="shared" si="1"/>
        <v>33</v>
      </c>
      <c r="J88" s="24"/>
      <c r="K88" s="24"/>
      <c r="L88" s="24"/>
      <c r="M88" s="24"/>
      <c r="N88" s="24"/>
    </row>
    <row r="89" spans="1:14" s="3" customFormat="1" ht="13.35" customHeight="1" x14ac:dyDescent="0.25">
      <c r="A89" s="53"/>
      <c r="B89" s="57"/>
      <c r="C89" s="4" t="s">
        <v>57</v>
      </c>
      <c r="D89" s="4" t="s">
        <v>19</v>
      </c>
      <c r="E89" s="4" t="s">
        <v>57</v>
      </c>
      <c r="F89" s="11"/>
      <c r="G89" s="11">
        <v>30</v>
      </c>
      <c r="H89" s="11">
        <v>0</v>
      </c>
      <c r="I89" s="12">
        <f t="shared" si="1"/>
        <v>33</v>
      </c>
      <c r="J89" s="24"/>
      <c r="K89" s="24"/>
      <c r="L89" s="24"/>
      <c r="M89" s="24"/>
      <c r="N89" s="24"/>
    </row>
    <row r="90" spans="1:14" s="3" customFormat="1" ht="13.35" customHeight="1" x14ac:dyDescent="0.25">
      <c r="A90" s="53"/>
      <c r="B90" s="57"/>
      <c r="C90" s="4" t="s">
        <v>58</v>
      </c>
      <c r="D90" s="4" t="s">
        <v>90</v>
      </c>
      <c r="E90" s="4" t="s">
        <v>58</v>
      </c>
      <c r="F90" s="11"/>
      <c r="G90" s="11">
        <v>30</v>
      </c>
      <c r="H90" s="11">
        <v>0</v>
      </c>
      <c r="I90" s="12">
        <f t="shared" si="1"/>
        <v>33</v>
      </c>
      <c r="J90" s="24"/>
      <c r="K90" s="24"/>
      <c r="L90" s="24" t="s">
        <v>98</v>
      </c>
      <c r="M90" s="24"/>
      <c r="N90" s="24" t="s">
        <v>99</v>
      </c>
    </row>
    <row r="91" spans="1:14" s="3" customFormat="1" ht="13.35" customHeight="1" x14ac:dyDescent="0.25">
      <c r="A91" s="53"/>
      <c r="B91" s="57"/>
      <c r="C91" s="4" t="s">
        <v>58</v>
      </c>
      <c r="D91" s="4" t="s">
        <v>19</v>
      </c>
      <c r="E91" s="4" t="s">
        <v>58</v>
      </c>
      <c r="F91" s="11"/>
      <c r="G91" s="11">
        <v>30</v>
      </c>
      <c r="H91" s="11">
        <v>0</v>
      </c>
      <c r="I91" s="12">
        <f t="shared" si="1"/>
        <v>33</v>
      </c>
      <c r="J91" s="24"/>
      <c r="K91" s="24"/>
      <c r="L91" s="24" t="s">
        <v>98</v>
      </c>
      <c r="M91" s="24"/>
      <c r="N91" s="24" t="s">
        <v>99</v>
      </c>
    </row>
    <row r="92" spans="1:14" s="3" customFormat="1" ht="11.25" customHeight="1" x14ac:dyDescent="0.25">
      <c r="A92" s="54"/>
      <c r="B92" s="25"/>
      <c r="C92" s="5"/>
      <c r="D92" s="5"/>
      <c r="E92" s="5"/>
      <c r="F92" s="15"/>
      <c r="G92" s="15">
        <f>SUM(G86:G91)</f>
        <v>240</v>
      </c>
      <c r="H92" s="15">
        <f>SUM(H86:H91)</f>
        <v>0</v>
      </c>
      <c r="I92" s="15">
        <f>SUM(I86:I91)</f>
        <v>264</v>
      </c>
      <c r="J92" s="15">
        <f>SUM(J86:J91)</f>
        <v>0</v>
      </c>
      <c r="K92" s="7">
        <f>I92+J92</f>
        <v>264</v>
      </c>
      <c r="L92" s="24"/>
      <c r="M92" s="24"/>
      <c r="N92" s="24"/>
    </row>
    <row r="93" spans="1:14" s="3" customFormat="1" ht="13.35" customHeight="1" x14ac:dyDescent="0.25">
      <c r="A93" s="52">
        <v>11</v>
      </c>
      <c r="B93" s="57" t="s">
        <v>59</v>
      </c>
      <c r="C93" s="4" t="s">
        <v>21</v>
      </c>
      <c r="D93" s="4" t="s">
        <v>12</v>
      </c>
      <c r="E93" s="4" t="s">
        <v>21</v>
      </c>
      <c r="F93" s="11">
        <v>1</v>
      </c>
      <c r="G93" s="11">
        <v>0</v>
      </c>
      <c r="H93" s="11">
        <v>60</v>
      </c>
      <c r="I93" s="12">
        <f t="shared" ref="I93:I99" si="2">G93*1.1</f>
        <v>0</v>
      </c>
      <c r="J93" s="12">
        <f>(H93/1.5)*1.1</f>
        <v>44</v>
      </c>
      <c r="K93" s="24"/>
      <c r="L93" s="24"/>
      <c r="M93" s="24"/>
      <c r="N93" s="24"/>
    </row>
    <row r="94" spans="1:14" s="3" customFormat="1" ht="13.35" customHeight="1" x14ac:dyDescent="0.25">
      <c r="A94" s="53"/>
      <c r="B94" s="57"/>
      <c r="C94" s="4" t="s">
        <v>21</v>
      </c>
      <c r="D94" s="4" t="s">
        <v>23</v>
      </c>
      <c r="E94" s="4" t="s">
        <v>21</v>
      </c>
      <c r="F94" s="11"/>
      <c r="G94" s="11">
        <v>30</v>
      </c>
      <c r="H94" s="11"/>
      <c r="I94" s="12">
        <f t="shared" si="2"/>
        <v>33</v>
      </c>
      <c r="J94" s="12"/>
      <c r="K94" s="24"/>
      <c r="L94" s="24"/>
      <c r="M94" s="24"/>
      <c r="N94" s="24"/>
    </row>
    <row r="95" spans="1:14" s="3" customFormat="1" ht="13.35" customHeight="1" x14ac:dyDescent="0.25">
      <c r="A95" s="53"/>
      <c r="B95" s="57"/>
      <c r="C95" s="4" t="s">
        <v>7</v>
      </c>
      <c r="D95" s="4" t="s">
        <v>14</v>
      </c>
      <c r="E95" s="4" t="s">
        <v>7</v>
      </c>
      <c r="F95" s="11">
        <v>1</v>
      </c>
      <c r="G95" s="11">
        <v>0</v>
      </c>
      <c r="H95" s="11">
        <v>60</v>
      </c>
      <c r="I95" s="12">
        <f t="shared" si="2"/>
        <v>0</v>
      </c>
      <c r="J95" s="12">
        <f>(H95/1.5)*1.1</f>
        <v>44</v>
      </c>
      <c r="K95" s="24"/>
      <c r="L95" s="24"/>
      <c r="M95" s="24"/>
      <c r="N95" s="24"/>
    </row>
    <row r="96" spans="1:14" s="3" customFormat="1" ht="13.35" customHeight="1" x14ac:dyDescent="0.25">
      <c r="A96" s="53"/>
      <c r="B96" s="57"/>
      <c r="C96" s="4" t="s">
        <v>7</v>
      </c>
      <c r="D96" s="4" t="s">
        <v>12</v>
      </c>
      <c r="E96" s="4" t="s">
        <v>7</v>
      </c>
      <c r="F96" s="11">
        <v>1</v>
      </c>
      <c r="G96" s="11">
        <v>0</v>
      </c>
      <c r="H96" s="11">
        <v>60</v>
      </c>
      <c r="I96" s="12">
        <f t="shared" si="2"/>
        <v>0</v>
      </c>
      <c r="J96" s="12">
        <f>(H96/1.5)*1.1</f>
        <v>44</v>
      </c>
      <c r="K96" s="24"/>
      <c r="L96" s="24"/>
      <c r="M96" s="24"/>
      <c r="N96" s="24"/>
    </row>
    <row r="97" spans="1:14" s="3" customFormat="1" ht="13.35" customHeight="1" x14ac:dyDescent="0.25">
      <c r="A97" s="53"/>
      <c r="B97" s="57"/>
      <c r="C97" s="4" t="s">
        <v>30</v>
      </c>
      <c r="D97" s="4" t="s">
        <v>42</v>
      </c>
      <c r="E97" s="4" t="s">
        <v>30</v>
      </c>
      <c r="F97" s="11"/>
      <c r="G97" s="11">
        <v>45</v>
      </c>
      <c r="H97" s="11">
        <v>0</v>
      </c>
      <c r="I97" s="12">
        <f t="shared" si="2"/>
        <v>49.500000000000007</v>
      </c>
      <c r="J97" s="24"/>
      <c r="K97" s="24"/>
      <c r="L97" s="24"/>
      <c r="M97" s="24"/>
      <c r="N97" s="24"/>
    </row>
    <row r="98" spans="1:14" s="3" customFormat="1" ht="13.35" customHeight="1" x14ac:dyDescent="0.25">
      <c r="A98" s="53"/>
      <c r="B98" s="57"/>
      <c r="C98" s="4" t="s">
        <v>60</v>
      </c>
      <c r="D98" s="4" t="s">
        <v>90</v>
      </c>
      <c r="E98" s="4" t="s">
        <v>60</v>
      </c>
      <c r="F98" s="11"/>
      <c r="G98" s="11">
        <v>30</v>
      </c>
      <c r="H98" s="11">
        <v>0</v>
      </c>
      <c r="I98" s="12">
        <f t="shared" si="2"/>
        <v>33</v>
      </c>
      <c r="J98" s="24"/>
      <c r="K98" s="24"/>
      <c r="L98" s="24" t="s">
        <v>101</v>
      </c>
      <c r="M98" s="24"/>
      <c r="N98" s="24"/>
    </row>
    <row r="99" spans="1:14" s="3" customFormat="1" ht="13.35" customHeight="1" x14ac:dyDescent="0.25">
      <c r="A99" s="53"/>
      <c r="B99" s="57"/>
      <c r="C99" s="4" t="s">
        <v>60</v>
      </c>
      <c r="D99" s="4" t="s">
        <v>19</v>
      </c>
      <c r="E99" s="4" t="s">
        <v>60</v>
      </c>
      <c r="F99" s="11"/>
      <c r="G99" s="11">
        <v>30</v>
      </c>
      <c r="H99" s="11">
        <v>0</v>
      </c>
      <c r="I99" s="12">
        <f t="shared" si="2"/>
        <v>33</v>
      </c>
      <c r="J99" s="24"/>
      <c r="K99" s="24"/>
      <c r="L99" s="24" t="s">
        <v>101</v>
      </c>
      <c r="M99" s="24"/>
      <c r="N99" s="24"/>
    </row>
    <row r="100" spans="1:14" s="3" customFormat="1" ht="13.35" customHeight="1" x14ac:dyDescent="0.25">
      <c r="A100" s="54"/>
      <c r="B100" s="25"/>
      <c r="C100" s="5"/>
      <c r="D100" s="5"/>
      <c r="E100" s="5"/>
      <c r="F100" s="15"/>
      <c r="G100" s="15">
        <f>SUM(G93:G99)</f>
        <v>135</v>
      </c>
      <c r="H100" s="15">
        <f>SUM(H93:H99)</f>
        <v>180</v>
      </c>
      <c r="I100" s="15">
        <f>SUM(I93:I99)</f>
        <v>148.5</v>
      </c>
      <c r="J100" s="15">
        <f>SUM(J93:J99)</f>
        <v>132</v>
      </c>
      <c r="K100" s="7">
        <f>I100+J100</f>
        <v>280.5</v>
      </c>
      <c r="L100" s="24"/>
      <c r="M100" s="24"/>
      <c r="N100" s="24"/>
    </row>
    <row r="101" spans="1:14" s="3" customFormat="1" ht="13.35" customHeight="1" x14ac:dyDescent="0.25">
      <c r="A101" s="52">
        <v>12</v>
      </c>
      <c r="B101" s="57" t="s">
        <v>61</v>
      </c>
      <c r="C101" s="4" t="s">
        <v>5</v>
      </c>
      <c r="D101" s="4" t="s">
        <v>6</v>
      </c>
      <c r="E101" s="4" t="s">
        <v>5</v>
      </c>
      <c r="F101" s="11">
        <v>2</v>
      </c>
      <c r="G101" s="11">
        <v>0</v>
      </c>
      <c r="H101" s="11">
        <v>60</v>
      </c>
      <c r="I101" s="24"/>
      <c r="J101" s="12">
        <f>(H101/1.5)*1.1</f>
        <v>44</v>
      </c>
      <c r="K101" s="24"/>
      <c r="L101" s="24"/>
      <c r="M101" s="24"/>
      <c r="N101" s="24"/>
    </row>
    <row r="102" spans="1:14" s="3" customFormat="1" ht="13.35" customHeight="1" x14ac:dyDescent="0.25">
      <c r="A102" s="53"/>
      <c r="B102" s="57"/>
      <c r="C102" s="4" t="s">
        <v>41</v>
      </c>
      <c r="D102" s="4" t="s">
        <v>9</v>
      </c>
      <c r="E102" s="4" t="s">
        <v>41</v>
      </c>
      <c r="F102" s="11"/>
      <c r="G102" s="11">
        <v>45</v>
      </c>
      <c r="H102" s="11">
        <v>0</v>
      </c>
      <c r="I102" s="12">
        <f>G102*1.1</f>
        <v>49.500000000000007</v>
      </c>
      <c r="J102" s="24"/>
      <c r="K102" s="24"/>
      <c r="L102" s="24"/>
      <c r="M102" s="24"/>
      <c r="N102" s="24"/>
    </row>
    <row r="103" spans="1:14" s="3" customFormat="1" ht="13.35" customHeight="1" x14ac:dyDescent="0.25">
      <c r="A103" s="53"/>
      <c r="B103" s="57"/>
      <c r="C103" s="4" t="s">
        <v>24</v>
      </c>
      <c r="D103" s="4" t="s">
        <v>9</v>
      </c>
      <c r="E103" s="4" t="s">
        <v>24</v>
      </c>
      <c r="F103" s="11"/>
      <c r="G103" s="11">
        <v>45</v>
      </c>
      <c r="H103" s="11">
        <v>0</v>
      </c>
      <c r="I103" s="12">
        <f>G103*1.1</f>
        <v>49.500000000000007</v>
      </c>
      <c r="J103" s="24"/>
      <c r="K103" s="24"/>
      <c r="L103" s="24"/>
      <c r="M103" s="24"/>
      <c r="N103" s="24"/>
    </row>
    <row r="104" spans="1:14" s="3" customFormat="1" ht="13.35" customHeight="1" x14ac:dyDescent="0.25">
      <c r="A104" s="53"/>
      <c r="B104" s="57"/>
      <c r="C104" s="4" t="s">
        <v>62</v>
      </c>
      <c r="D104" s="4" t="s">
        <v>9</v>
      </c>
      <c r="E104" s="4" t="s">
        <v>62</v>
      </c>
      <c r="F104" s="11"/>
      <c r="G104" s="11">
        <v>45</v>
      </c>
      <c r="H104" s="11">
        <v>0</v>
      </c>
      <c r="I104" s="12">
        <f>G104*1.1</f>
        <v>49.500000000000007</v>
      </c>
      <c r="J104" s="24"/>
      <c r="K104" s="24"/>
      <c r="L104" s="24"/>
      <c r="M104" s="24"/>
      <c r="N104" s="24"/>
    </row>
    <row r="105" spans="1:14" s="3" customFormat="1" ht="11.25" customHeight="1" x14ac:dyDescent="0.25">
      <c r="A105" s="54"/>
      <c r="B105" s="25"/>
      <c r="C105" s="5"/>
      <c r="D105" s="5"/>
      <c r="E105" s="5"/>
      <c r="F105" s="15"/>
      <c r="G105" s="15">
        <f>SUM(G101:G104)</f>
        <v>135</v>
      </c>
      <c r="H105" s="15">
        <f>SUM(H101:H104)</f>
        <v>60</v>
      </c>
      <c r="I105" s="15">
        <f>SUM(I101:I104)</f>
        <v>148.50000000000003</v>
      </c>
      <c r="J105" s="15">
        <f>SUM(J101:J104)</f>
        <v>44</v>
      </c>
      <c r="K105" s="7">
        <f>I105+J105</f>
        <v>192.50000000000003</v>
      </c>
      <c r="L105" s="24"/>
      <c r="M105" s="24"/>
      <c r="N105" s="24"/>
    </row>
    <row r="106" spans="1:14" s="3" customFormat="1" ht="13.35" customHeight="1" x14ac:dyDescent="0.25">
      <c r="A106" s="52">
        <v>13</v>
      </c>
      <c r="B106" s="57" t="s">
        <v>63</v>
      </c>
      <c r="C106" s="4" t="s">
        <v>64</v>
      </c>
      <c r="D106" s="4" t="s">
        <v>65</v>
      </c>
      <c r="E106" s="4" t="s">
        <v>64</v>
      </c>
      <c r="F106" s="11"/>
      <c r="G106" s="11">
        <v>0</v>
      </c>
      <c r="H106" s="11">
        <v>60</v>
      </c>
      <c r="I106" s="18">
        <f t="shared" ref="I106:I114" si="3">G106</f>
        <v>0</v>
      </c>
      <c r="J106" s="20">
        <f t="shared" ref="J106:J114" si="4">H106/1.5</f>
        <v>40</v>
      </c>
      <c r="K106" s="24"/>
      <c r="L106" s="24"/>
      <c r="M106" s="24"/>
      <c r="N106" s="24"/>
    </row>
    <row r="107" spans="1:14" s="3" customFormat="1" ht="13.35" customHeight="1" x14ac:dyDescent="0.25">
      <c r="A107" s="53"/>
      <c r="B107" s="57"/>
      <c r="C107" s="4" t="s">
        <v>82</v>
      </c>
      <c r="D107" s="4" t="s">
        <v>90</v>
      </c>
      <c r="E107" s="4" t="s">
        <v>82</v>
      </c>
      <c r="F107" s="11"/>
      <c r="G107" s="11">
        <v>30</v>
      </c>
      <c r="H107" s="11"/>
      <c r="I107" s="18">
        <f>G107*1.1</f>
        <v>33</v>
      </c>
      <c r="J107" s="20"/>
      <c r="K107" s="24"/>
      <c r="L107" s="24"/>
      <c r="M107" s="24"/>
      <c r="N107" s="24"/>
    </row>
    <row r="108" spans="1:14" s="3" customFormat="1" ht="13.35" customHeight="1" x14ac:dyDescent="0.25">
      <c r="A108" s="53"/>
      <c r="B108" s="57"/>
      <c r="C108" s="4" t="s">
        <v>82</v>
      </c>
      <c r="D108" s="4" t="s">
        <v>19</v>
      </c>
      <c r="E108" s="4" t="s">
        <v>82</v>
      </c>
      <c r="F108" s="11"/>
      <c r="G108" s="11">
        <v>30</v>
      </c>
      <c r="H108" s="11"/>
      <c r="I108" s="18">
        <f>G108*1.1</f>
        <v>33</v>
      </c>
      <c r="J108" s="20"/>
      <c r="K108" s="24"/>
      <c r="L108" s="24"/>
      <c r="M108" s="24"/>
      <c r="N108" s="24"/>
    </row>
    <row r="109" spans="1:14" s="3" customFormat="1" ht="13.35" customHeight="1" x14ac:dyDescent="0.25">
      <c r="A109" s="53"/>
      <c r="B109" s="57"/>
      <c r="C109" s="4" t="s">
        <v>64</v>
      </c>
      <c r="D109" s="4" t="s">
        <v>66</v>
      </c>
      <c r="E109" s="4" t="s">
        <v>64</v>
      </c>
      <c r="F109" s="11"/>
      <c r="G109" s="11">
        <v>0</v>
      </c>
      <c r="H109" s="11">
        <v>90</v>
      </c>
      <c r="I109" s="18">
        <f t="shared" si="3"/>
        <v>0</v>
      </c>
      <c r="J109" s="20">
        <f t="shared" si="4"/>
        <v>60</v>
      </c>
      <c r="K109" s="24"/>
      <c r="L109" s="24"/>
      <c r="M109" s="24"/>
      <c r="N109" s="24"/>
    </row>
    <row r="110" spans="1:14" s="3" customFormat="1" ht="13.35" customHeight="1" x14ac:dyDescent="0.25">
      <c r="A110" s="53"/>
      <c r="B110" s="57"/>
      <c r="C110" s="4" t="s">
        <v>64</v>
      </c>
      <c r="D110" s="4" t="s">
        <v>67</v>
      </c>
      <c r="E110" s="4" t="s">
        <v>64</v>
      </c>
      <c r="F110" s="11"/>
      <c r="G110" s="11">
        <v>0</v>
      </c>
      <c r="H110" s="11">
        <v>90</v>
      </c>
      <c r="I110" s="18">
        <f t="shared" si="3"/>
        <v>0</v>
      </c>
      <c r="J110" s="20">
        <f t="shared" si="4"/>
        <v>60</v>
      </c>
      <c r="K110" s="24"/>
      <c r="L110" s="24"/>
      <c r="M110" s="24"/>
      <c r="N110" s="24"/>
    </row>
    <row r="111" spans="1:14" s="3" customFormat="1" ht="13.35" customHeight="1" x14ac:dyDescent="0.25">
      <c r="A111" s="54"/>
      <c r="B111" s="29"/>
      <c r="C111" s="6"/>
      <c r="D111" s="6"/>
      <c r="E111" s="6"/>
      <c r="F111" s="30"/>
      <c r="G111" s="30">
        <f>SUM(G106:G110)</f>
        <v>60</v>
      </c>
      <c r="H111" s="30">
        <f>SUM(H106:H110)</f>
        <v>240</v>
      </c>
      <c r="I111" s="30">
        <f>SUM(I106:I110)</f>
        <v>66</v>
      </c>
      <c r="J111" s="30">
        <f>SUM(J106:J110)</f>
        <v>160</v>
      </c>
      <c r="K111" s="31">
        <f>I111+J111</f>
        <v>226</v>
      </c>
      <c r="L111" s="24"/>
      <c r="M111" s="24"/>
      <c r="N111" s="24"/>
    </row>
    <row r="112" spans="1:14" s="3" customFormat="1" ht="14.1" customHeight="1" x14ac:dyDescent="0.25">
      <c r="A112" s="52">
        <v>14</v>
      </c>
      <c r="B112" s="57" t="s">
        <v>68</v>
      </c>
      <c r="C112" s="4" t="s">
        <v>52</v>
      </c>
      <c r="D112" s="4" t="s">
        <v>69</v>
      </c>
      <c r="E112" s="4" t="s">
        <v>52</v>
      </c>
      <c r="F112" s="11"/>
      <c r="G112" s="11">
        <v>30</v>
      </c>
      <c r="H112" s="11">
        <v>0</v>
      </c>
      <c r="I112" s="18">
        <f t="shared" si="3"/>
        <v>30</v>
      </c>
      <c r="J112" s="20">
        <f t="shared" si="4"/>
        <v>0</v>
      </c>
      <c r="K112" s="24"/>
      <c r="L112" s="24"/>
      <c r="M112" s="24"/>
      <c r="N112" s="24"/>
    </row>
    <row r="113" spans="1:14" s="3" customFormat="1" ht="14.1" customHeight="1" x14ac:dyDescent="0.25">
      <c r="A113" s="53"/>
      <c r="B113" s="57"/>
      <c r="C113" s="4" t="s">
        <v>70</v>
      </c>
      <c r="D113" s="4" t="s">
        <v>16</v>
      </c>
      <c r="E113" s="4" t="s">
        <v>70</v>
      </c>
      <c r="F113" s="11"/>
      <c r="G113" s="11">
        <v>30</v>
      </c>
      <c r="H113" s="11">
        <v>0</v>
      </c>
      <c r="I113" s="18">
        <f t="shared" si="3"/>
        <v>30</v>
      </c>
      <c r="J113" s="20">
        <f t="shared" si="4"/>
        <v>0</v>
      </c>
      <c r="K113" s="24"/>
      <c r="L113" s="24"/>
      <c r="M113" s="24"/>
      <c r="N113" s="24"/>
    </row>
    <row r="114" spans="1:14" s="3" customFormat="1" ht="14.1" customHeight="1" x14ac:dyDescent="0.25">
      <c r="A114" s="53"/>
      <c r="B114" s="57"/>
      <c r="C114" s="4" t="s">
        <v>70</v>
      </c>
      <c r="D114" s="4" t="s">
        <v>17</v>
      </c>
      <c r="E114" s="4" t="s">
        <v>70</v>
      </c>
      <c r="F114" s="11"/>
      <c r="G114" s="11">
        <v>30</v>
      </c>
      <c r="H114" s="11">
        <v>0</v>
      </c>
      <c r="I114" s="18">
        <f t="shared" si="3"/>
        <v>30</v>
      </c>
      <c r="J114" s="20">
        <f t="shared" si="4"/>
        <v>0</v>
      </c>
      <c r="K114" s="24"/>
      <c r="L114" s="24"/>
      <c r="M114" s="24"/>
      <c r="N114" s="24"/>
    </row>
    <row r="115" spans="1:14" s="3" customFormat="1" ht="14.1" customHeight="1" x14ac:dyDescent="0.25">
      <c r="A115" s="53"/>
      <c r="B115" s="57"/>
      <c r="C115" s="4" t="s">
        <v>71</v>
      </c>
      <c r="D115" s="4" t="s">
        <v>90</v>
      </c>
      <c r="E115" s="4" t="s">
        <v>71</v>
      </c>
      <c r="F115" s="11"/>
      <c r="G115" s="11">
        <v>30</v>
      </c>
      <c r="H115" s="11">
        <v>0</v>
      </c>
      <c r="I115" s="12">
        <f t="shared" ref="I115:I120" si="5">G115*1.1</f>
        <v>33</v>
      </c>
      <c r="J115" s="24"/>
      <c r="K115" s="24"/>
      <c r="L115" s="24"/>
      <c r="M115" s="24"/>
      <c r="N115" s="24"/>
    </row>
    <row r="116" spans="1:14" s="3" customFormat="1" ht="14.1" customHeight="1" x14ac:dyDescent="0.25">
      <c r="A116" s="53"/>
      <c r="B116" s="57"/>
      <c r="C116" s="4" t="s">
        <v>71</v>
      </c>
      <c r="D116" s="4" t="s">
        <v>19</v>
      </c>
      <c r="E116" s="4" t="s">
        <v>71</v>
      </c>
      <c r="F116" s="11"/>
      <c r="G116" s="11">
        <v>30</v>
      </c>
      <c r="H116" s="11">
        <v>0</v>
      </c>
      <c r="I116" s="12">
        <f t="shared" si="5"/>
        <v>33</v>
      </c>
      <c r="J116" s="24"/>
      <c r="K116" s="24"/>
      <c r="L116" s="24"/>
      <c r="M116" s="24"/>
      <c r="N116" s="24"/>
    </row>
    <row r="117" spans="1:14" s="3" customFormat="1" ht="14.1" customHeight="1" x14ac:dyDescent="0.25">
      <c r="A117" s="53"/>
      <c r="B117" s="57"/>
      <c r="C117" s="4" t="s">
        <v>83</v>
      </c>
      <c r="D117" s="4" t="s">
        <v>90</v>
      </c>
      <c r="E117" s="4" t="s">
        <v>83</v>
      </c>
      <c r="F117" s="11"/>
      <c r="G117" s="11">
        <v>30</v>
      </c>
      <c r="H117" s="11">
        <v>0</v>
      </c>
      <c r="I117" s="12">
        <f>G117*1.1</f>
        <v>33</v>
      </c>
      <c r="J117" s="24"/>
      <c r="K117" s="24"/>
      <c r="L117" s="24"/>
      <c r="M117" s="24"/>
      <c r="N117" s="24"/>
    </row>
    <row r="118" spans="1:14" s="3" customFormat="1" ht="14.1" customHeight="1" x14ac:dyDescent="0.25">
      <c r="A118" s="53"/>
      <c r="B118" s="57"/>
      <c r="C118" s="4" t="s">
        <v>83</v>
      </c>
      <c r="D118" s="4" t="s">
        <v>19</v>
      </c>
      <c r="E118" s="4" t="s">
        <v>83</v>
      </c>
      <c r="F118" s="11"/>
      <c r="G118" s="11">
        <v>30</v>
      </c>
      <c r="H118" s="11">
        <v>0</v>
      </c>
      <c r="I118" s="12">
        <f>G118*1.1</f>
        <v>33</v>
      </c>
      <c r="J118" s="24"/>
      <c r="K118" s="24"/>
      <c r="L118" s="24"/>
      <c r="M118" s="24"/>
      <c r="N118" s="24"/>
    </row>
    <row r="119" spans="1:14" s="3" customFormat="1" ht="14.1" customHeight="1" x14ac:dyDescent="0.25">
      <c r="A119" s="53"/>
      <c r="B119" s="57"/>
      <c r="C119" s="4" t="s">
        <v>72</v>
      </c>
      <c r="D119" s="4" t="s">
        <v>90</v>
      </c>
      <c r="E119" s="4" t="s">
        <v>72</v>
      </c>
      <c r="F119" s="11"/>
      <c r="G119" s="11">
        <v>30</v>
      </c>
      <c r="H119" s="11">
        <v>0</v>
      </c>
      <c r="I119" s="12">
        <f t="shared" si="5"/>
        <v>33</v>
      </c>
      <c r="J119" s="24"/>
      <c r="K119" s="24"/>
      <c r="L119" s="24"/>
      <c r="M119" s="24"/>
      <c r="N119" s="24"/>
    </row>
    <row r="120" spans="1:14" s="3" customFormat="1" ht="14.1" customHeight="1" x14ac:dyDescent="0.25">
      <c r="A120" s="53"/>
      <c r="B120" s="57"/>
      <c r="C120" s="4" t="s">
        <v>72</v>
      </c>
      <c r="D120" s="4" t="s">
        <v>19</v>
      </c>
      <c r="E120" s="4" t="s">
        <v>72</v>
      </c>
      <c r="F120" s="11"/>
      <c r="G120" s="11">
        <v>30</v>
      </c>
      <c r="H120" s="11">
        <v>0</v>
      </c>
      <c r="I120" s="12">
        <f t="shared" si="5"/>
        <v>33</v>
      </c>
      <c r="J120" s="24"/>
      <c r="K120" s="24"/>
      <c r="L120" s="24"/>
      <c r="M120" s="24"/>
      <c r="N120" s="24"/>
    </row>
    <row r="121" spans="1:14" s="3" customFormat="1" ht="14.1" customHeight="1" x14ac:dyDescent="0.25">
      <c r="A121" s="54"/>
      <c r="B121" s="25"/>
      <c r="C121" s="5"/>
      <c r="D121" s="5"/>
      <c r="E121" s="5"/>
      <c r="F121" s="15"/>
      <c r="G121" s="15">
        <f>SUM(G112:G120)</f>
        <v>270</v>
      </c>
      <c r="H121" s="15">
        <f>SUM(H112:H120)</f>
        <v>0</v>
      </c>
      <c r="I121" s="15">
        <f>SUM(I112:I120)</f>
        <v>288</v>
      </c>
      <c r="J121" s="15">
        <f>SUM(J112:J120)</f>
        <v>0</v>
      </c>
      <c r="K121" s="7">
        <f>I121+J121</f>
        <v>288</v>
      </c>
      <c r="L121" s="24"/>
      <c r="M121" s="24"/>
      <c r="N121" s="24"/>
    </row>
    <row r="122" spans="1:14" s="3" customFormat="1" ht="14.1" customHeight="1" x14ac:dyDescent="0.25">
      <c r="A122" s="52">
        <v>15</v>
      </c>
      <c r="B122" s="57" t="s">
        <v>73</v>
      </c>
      <c r="C122" s="4" t="s">
        <v>13</v>
      </c>
      <c r="D122" s="4" t="s">
        <v>12</v>
      </c>
      <c r="E122" s="4" t="s">
        <v>13</v>
      </c>
      <c r="F122" s="11">
        <v>2</v>
      </c>
      <c r="G122" s="11">
        <v>0</v>
      </c>
      <c r="H122" s="11">
        <v>60</v>
      </c>
      <c r="I122" s="24"/>
      <c r="J122" s="12">
        <f>(H122/1.5)*1.1</f>
        <v>44</v>
      </c>
      <c r="K122" s="24"/>
      <c r="L122" s="24"/>
      <c r="M122" s="24"/>
      <c r="N122" s="24"/>
    </row>
    <row r="123" spans="1:14" s="3" customFormat="1" ht="14.1" customHeight="1" x14ac:dyDescent="0.25">
      <c r="A123" s="53"/>
      <c r="B123" s="57"/>
      <c r="C123" s="4" t="s">
        <v>51</v>
      </c>
      <c r="D123" s="4" t="s">
        <v>14</v>
      </c>
      <c r="E123" s="4" t="s">
        <v>51</v>
      </c>
      <c r="F123" s="11"/>
      <c r="G123" s="11">
        <v>0</v>
      </c>
      <c r="H123" s="11">
        <v>60</v>
      </c>
      <c r="I123" s="18">
        <f>G123</f>
        <v>0</v>
      </c>
      <c r="J123" s="32">
        <f>H123/1.5</f>
        <v>40</v>
      </c>
      <c r="K123" s="24"/>
      <c r="L123" s="24"/>
      <c r="M123" s="24"/>
      <c r="N123" s="24"/>
    </row>
    <row r="124" spans="1:14" s="3" customFormat="1" ht="14.1" customHeight="1" x14ac:dyDescent="0.25">
      <c r="A124" s="53"/>
      <c r="B124" s="57"/>
      <c r="C124" s="4" t="s">
        <v>62</v>
      </c>
      <c r="D124" s="4" t="s">
        <v>90</v>
      </c>
      <c r="E124" s="4" t="s">
        <v>62</v>
      </c>
      <c r="F124" s="11"/>
      <c r="G124" s="11">
        <v>30</v>
      </c>
      <c r="H124" s="11">
        <v>0</v>
      </c>
      <c r="I124" s="12">
        <f>G124*1.1</f>
        <v>33</v>
      </c>
      <c r="J124" s="24"/>
      <c r="K124" s="24"/>
      <c r="L124" s="24"/>
      <c r="M124" s="24"/>
      <c r="N124" s="24"/>
    </row>
    <row r="125" spans="1:14" s="3" customFormat="1" ht="14.1" customHeight="1" x14ac:dyDescent="0.25">
      <c r="A125" s="53"/>
      <c r="B125" s="57"/>
      <c r="C125" s="4" t="s">
        <v>62</v>
      </c>
      <c r="D125" s="4" t="s">
        <v>42</v>
      </c>
      <c r="E125" s="4" t="s">
        <v>62</v>
      </c>
      <c r="F125" s="11"/>
      <c r="G125" s="11">
        <v>45</v>
      </c>
      <c r="H125" s="11">
        <v>0</v>
      </c>
      <c r="I125" s="12">
        <f>G125*1.1</f>
        <v>49.500000000000007</v>
      </c>
      <c r="J125" s="24"/>
      <c r="K125" s="24"/>
      <c r="L125" s="24"/>
      <c r="M125" s="24"/>
      <c r="N125" s="24"/>
    </row>
    <row r="126" spans="1:14" s="3" customFormat="1" ht="14.1" customHeight="1" x14ac:dyDescent="0.25">
      <c r="A126" s="53"/>
      <c r="B126" s="57"/>
      <c r="C126" s="4" t="s">
        <v>74</v>
      </c>
      <c r="D126" s="4" t="s">
        <v>16</v>
      </c>
      <c r="E126" s="4" t="s">
        <v>74</v>
      </c>
      <c r="F126" s="11"/>
      <c r="G126" s="11">
        <v>30</v>
      </c>
      <c r="H126" s="11">
        <v>0</v>
      </c>
      <c r="I126" s="18">
        <f>G126</f>
        <v>30</v>
      </c>
      <c r="J126" s="20">
        <f>H126/1.5</f>
        <v>0</v>
      </c>
      <c r="K126" s="24"/>
      <c r="L126" s="24"/>
      <c r="M126" s="24"/>
      <c r="N126" s="24"/>
    </row>
    <row r="127" spans="1:14" s="3" customFormat="1" ht="14.1" customHeight="1" x14ac:dyDescent="0.25">
      <c r="A127" s="53"/>
      <c r="B127" s="57"/>
      <c r="C127" s="4" t="s">
        <v>49</v>
      </c>
      <c r="D127" s="4" t="s">
        <v>44</v>
      </c>
      <c r="E127" s="4" t="s">
        <v>49</v>
      </c>
      <c r="F127" s="11">
        <v>1</v>
      </c>
      <c r="G127" s="11">
        <v>0</v>
      </c>
      <c r="H127" s="11">
        <v>90</v>
      </c>
      <c r="I127" s="24"/>
      <c r="J127" s="20">
        <f>H127/1.5</f>
        <v>60</v>
      </c>
      <c r="K127" s="24"/>
      <c r="L127" s="24" t="s">
        <v>104</v>
      </c>
      <c r="M127" s="24"/>
      <c r="N127" s="24"/>
    </row>
    <row r="128" spans="1:14" s="3" customFormat="1" ht="14.1" customHeight="1" x14ac:dyDescent="0.25">
      <c r="A128" s="54"/>
      <c r="B128" s="25"/>
      <c r="C128" s="5"/>
      <c r="D128" s="5"/>
      <c r="E128" s="5"/>
      <c r="F128" s="15"/>
      <c r="G128" s="15">
        <f>SUM(G122:G127)</f>
        <v>105</v>
      </c>
      <c r="H128" s="15">
        <f>SUM(H122:H127)</f>
        <v>210</v>
      </c>
      <c r="I128" s="15">
        <f>SUM(I122:I127)</f>
        <v>112.5</v>
      </c>
      <c r="J128" s="15">
        <f>SUM(J122:J127)</f>
        <v>144</v>
      </c>
      <c r="K128" s="7">
        <f>I128+J128</f>
        <v>256.5</v>
      </c>
      <c r="L128" s="24"/>
      <c r="M128" s="24"/>
      <c r="N128" s="24"/>
    </row>
    <row r="129" spans="1:15" s="3" customFormat="1" ht="14.1" customHeight="1" x14ac:dyDescent="0.25">
      <c r="A129" s="53">
        <v>16</v>
      </c>
      <c r="B129" s="68" t="s">
        <v>97</v>
      </c>
      <c r="C129" s="4" t="s">
        <v>21</v>
      </c>
      <c r="D129" s="4" t="s">
        <v>12</v>
      </c>
      <c r="E129" s="4" t="s">
        <v>21</v>
      </c>
      <c r="F129" s="11">
        <v>2</v>
      </c>
      <c r="G129" s="11">
        <v>0</v>
      </c>
      <c r="H129" s="11">
        <v>60</v>
      </c>
      <c r="I129" s="24"/>
      <c r="J129" s="12">
        <f>(H129/1.5)*1.1</f>
        <v>44</v>
      </c>
      <c r="K129" s="24"/>
      <c r="L129" s="24"/>
      <c r="M129" s="24"/>
      <c r="N129" s="24"/>
    </row>
    <row r="130" spans="1:15" s="3" customFormat="1" ht="14.1" customHeight="1" x14ac:dyDescent="0.25">
      <c r="A130" s="53"/>
      <c r="B130" s="57"/>
      <c r="C130" s="4" t="s">
        <v>29</v>
      </c>
      <c r="D130" s="4" t="s">
        <v>42</v>
      </c>
      <c r="E130" s="4" t="s">
        <v>29</v>
      </c>
      <c r="F130" s="11"/>
      <c r="G130" s="11">
        <v>45</v>
      </c>
      <c r="H130" s="11">
        <v>0</v>
      </c>
      <c r="I130" s="12">
        <f>G130*1.1</f>
        <v>49.500000000000007</v>
      </c>
      <c r="J130" s="24"/>
      <c r="K130" s="24"/>
      <c r="L130" s="24"/>
      <c r="M130" s="24"/>
      <c r="N130" s="24"/>
    </row>
    <row r="131" spans="1:15" s="3" customFormat="1" ht="14.1" customHeight="1" x14ac:dyDescent="0.25">
      <c r="A131" s="53"/>
      <c r="B131" s="57"/>
      <c r="C131" s="4" t="s">
        <v>24</v>
      </c>
      <c r="D131" s="4" t="s">
        <v>42</v>
      </c>
      <c r="E131" s="4" t="s">
        <v>24</v>
      </c>
      <c r="F131" s="11"/>
      <c r="G131" s="11">
        <v>45</v>
      </c>
      <c r="H131" s="11">
        <v>0</v>
      </c>
      <c r="I131" s="12">
        <f>G131*1.1</f>
        <v>49.500000000000007</v>
      </c>
      <c r="J131" s="24"/>
      <c r="K131" s="24"/>
      <c r="L131" s="24"/>
      <c r="M131" s="24"/>
      <c r="N131" s="24"/>
    </row>
    <row r="132" spans="1:15" s="3" customFormat="1" ht="14.1" customHeight="1" x14ac:dyDescent="0.25">
      <c r="A132" s="53"/>
      <c r="B132" s="57"/>
      <c r="C132" s="4" t="s">
        <v>37</v>
      </c>
      <c r="D132" s="4" t="s">
        <v>32</v>
      </c>
      <c r="E132" s="4" t="s">
        <v>37</v>
      </c>
      <c r="F132" s="11"/>
      <c r="G132" s="11">
        <v>17</v>
      </c>
      <c r="H132" s="11">
        <v>43</v>
      </c>
      <c r="I132" s="18">
        <f>G132</f>
        <v>17</v>
      </c>
      <c r="J132" s="20">
        <f>H132/1.5</f>
        <v>28.666666666666668</v>
      </c>
      <c r="K132" s="24"/>
      <c r="L132" s="24"/>
      <c r="M132" s="24"/>
      <c r="N132" s="24"/>
    </row>
    <row r="133" spans="1:15" s="3" customFormat="1" ht="14.1" customHeight="1" x14ac:dyDescent="0.25">
      <c r="A133" s="53"/>
      <c r="B133" s="57"/>
      <c r="C133" s="4" t="s">
        <v>31</v>
      </c>
      <c r="D133" s="4" t="s">
        <v>38</v>
      </c>
      <c r="E133" s="4" t="s">
        <v>31</v>
      </c>
      <c r="F133" s="11"/>
      <c r="G133" s="11">
        <v>13</v>
      </c>
      <c r="H133" s="11">
        <v>47</v>
      </c>
      <c r="I133" s="18">
        <f>G133</f>
        <v>13</v>
      </c>
      <c r="J133" s="20">
        <f>H133/1.5</f>
        <v>31.333333333333332</v>
      </c>
      <c r="K133" s="24"/>
      <c r="L133" s="24"/>
      <c r="M133" s="24"/>
      <c r="N133" s="24"/>
    </row>
    <row r="134" spans="1:15" s="3" customFormat="1" ht="14.1" customHeight="1" x14ac:dyDescent="0.25">
      <c r="A134" s="54"/>
      <c r="B134" s="25"/>
      <c r="C134" s="5"/>
      <c r="D134" s="5"/>
      <c r="E134" s="5"/>
      <c r="F134" s="15"/>
      <c r="G134" s="15">
        <f>SUM(G129:G133)</f>
        <v>120</v>
      </c>
      <c r="H134" s="15">
        <f>SUM(H129:H133)</f>
        <v>150</v>
      </c>
      <c r="I134" s="15">
        <f>SUM(I129:I133)</f>
        <v>129</v>
      </c>
      <c r="J134" s="15">
        <f>SUM(J129:J133)</f>
        <v>104</v>
      </c>
      <c r="K134" s="7">
        <f>I134+J134</f>
        <v>233</v>
      </c>
      <c r="L134" s="24"/>
      <c r="M134" s="24"/>
      <c r="N134" s="24"/>
    </row>
    <row r="135" spans="1:15" s="3" customFormat="1" ht="14.1" customHeight="1" x14ac:dyDescent="0.25">
      <c r="A135" s="52">
        <v>17</v>
      </c>
      <c r="B135" s="57" t="s">
        <v>75</v>
      </c>
      <c r="C135" s="4" t="s">
        <v>13</v>
      </c>
      <c r="D135" s="4" t="s">
        <v>6</v>
      </c>
      <c r="E135" s="4" t="s">
        <v>13</v>
      </c>
      <c r="F135" s="11">
        <v>1</v>
      </c>
      <c r="G135" s="11">
        <v>0</v>
      </c>
      <c r="H135" s="11">
        <v>60</v>
      </c>
      <c r="I135" s="24"/>
      <c r="J135" s="12">
        <f>(H135/1.5)*1.1</f>
        <v>44</v>
      </c>
      <c r="K135" s="24"/>
      <c r="L135" s="24"/>
      <c r="M135" s="24"/>
      <c r="N135" s="24"/>
    </row>
    <row r="136" spans="1:15" s="3" customFormat="1" ht="14.1" customHeight="1" x14ac:dyDescent="0.25">
      <c r="A136" s="53"/>
      <c r="B136" s="57"/>
      <c r="C136" s="4" t="s">
        <v>74</v>
      </c>
      <c r="D136" s="4" t="s">
        <v>17</v>
      </c>
      <c r="E136" s="4" t="s">
        <v>74</v>
      </c>
      <c r="F136" s="11"/>
      <c r="G136" s="11">
        <v>30</v>
      </c>
      <c r="H136" s="11">
        <v>0</v>
      </c>
      <c r="I136" s="18">
        <f>G136</f>
        <v>30</v>
      </c>
      <c r="J136" s="20">
        <f>H136/1.5</f>
        <v>0</v>
      </c>
      <c r="K136" s="24"/>
      <c r="L136" s="24"/>
      <c r="M136" s="24"/>
      <c r="N136" s="24"/>
    </row>
    <row r="137" spans="1:15" s="3" customFormat="1" ht="14.1" customHeight="1" x14ac:dyDescent="0.25">
      <c r="A137" s="53"/>
      <c r="B137" s="57"/>
      <c r="C137" s="4" t="s">
        <v>74</v>
      </c>
      <c r="D137" s="4" t="s">
        <v>34</v>
      </c>
      <c r="E137" s="4" t="s">
        <v>74</v>
      </c>
      <c r="F137" s="11"/>
      <c r="G137" s="11">
        <v>23</v>
      </c>
      <c r="H137" s="11">
        <v>27</v>
      </c>
      <c r="I137" s="18">
        <f>G137</f>
        <v>23</v>
      </c>
      <c r="J137" s="20">
        <f>H137/1.5</f>
        <v>18</v>
      </c>
      <c r="K137" s="24"/>
      <c r="L137" s="24"/>
      <c r="M137" s="24"/>
      <c r="N137" s="24"/>
    </row>
    <row r="138" spans="1:15" s="3" customFormat="1" ht="14.1" customHeight="1" x14ac:dyDescent="0.25">
      <c r="A138" s="53"/>
      <c r="B138" s="57"/>
      <c r="C138" s="39" t="s">
        <v>76</v>
      </c>
      <c r="D138" s="39" t="s">
        <v>90</v>
      </c>
      <c r="E138" s="39" t="s">
        <v>76</v>
      </c>
      <c r="F138" s="10"/>
      <c r="G138" s="10">
        <v>30</v>
      </c>
      <c r="H138" s="10">
        <v>0</v>
      </c>
      <c r="I138" s="40">
        <f>G138</f>
        <v>30</v>
      </c>
      <c r="J138" s="41">
        <f>H138/1.5</f>
        <v>0</v>
      </c>
      <c r="K138" s="42"/>
      <c r="L138" s="43" t="s">
        <v>102</v>
      </c>
      <c r="M138" s="42"/>
      <c r="N138" s="42" t="s">
        <v>103</v>
      </c>
      <c r="O138" s="3" t="s">
        <v>111</v>
      </c>
    </row>
    <row r="139" spans="1:15" s="3" customFormat="1" ht="14.1" customHeight="1" x14ac:dyDescent="0.25">
      <c r="A139" s="53"/>
      <c r="B139" s="57"/>
      <c r="C139" s="4" t="s">
        <v>49</v>
      </c>
      <c r="D139" s="4" t="s">
        <v>47</v>
      </c>
      <c r="E139" s="4" t="s">
        <v>49</v>
      </c>
      <c r="F139" s="11"/>
      <c r="G139" s="11">
        <v>45</v>
      </c>
      <c r="H139" s="11">
        <v>0</v>
      </c>
      <c r="I139" s="18">
        <f>G139</f>
        <v>45</v>
      </c>
      <c r="J139" s="20">
        <f>H139/1.5</f>
        <v>0</v>
      </c>
      <c r="K139" s="24"/>
      <c r="L139" s="24"/>
      <c r="M139" s="24"/>
      <c r="N139" s="24"/>
    </row>
    <row r="140" spans="1:15" s="3" customFormat="1" ht="14.1" customHeight="1" x14ac:dyDescent="0.25">
      <c r="A140" s="54"/>
      <c r="B140" s="25"/>
      <c r="C140" s="5"/>
      <c r="D140" s="5"/>
      <c r="E140" s="5"/>
      <c r="F140" s="15"/>
      <c r="G140" s="15">
        <f>SUM(G135:G139)</f>
        <v>128</v>
      </c>
      <c r="H140" s="15">
        <f>SUM(H135:H139)</f>
        <v>87</v>
      </c>
      <c r="I140" s="15">
        <f>SUM(I135:I139)</f>
        <v>128</v>
      </c>
      <c r="J140" s="15">
        <f>SUM(J135:J139)</f>
        <v>62</v>
      </c>
      <c r="K140" s="7">
        <f>I140+J140</f>
        <v>190</v>
      </c>
      <c r="L140" s="24"/>
      <c r="M140" s="24"/>
      <c r="N140" s="24"/>
    </row>
    <row r="141" spans="1:15" s="3" customFormat="1" ht="14.1" customHeight="1" x14ac:dyDescent="0.25">
      <c r="A141" s="52">
        <v>18</v>
      </c>
      <c r="B141" s="57" t="s">
        <v>77</v>
      </c>
      <c r="C141" s="4" t="s">
        <v>13</v>
      </c>
      <c r="D141" s="4" t="s">
        <v>6</v>
      </c>
      <c r="E141" s="4" t="s">
        <v>13</v>
      </c>
      <c r="F141" s="11">
        <v>2</v>
      </c>
      <c r="G141" s="11">
        <v>0</v>
      </c>
      <c r="H141" s="11">
        <v>60</v>
      </c>
      <c r="I141" s="24"/>
      <c r="J141" s="12">
        <f>(H141/1.5)*1.1</f>
        <v>44</v>
      </c>
      <c r="K141" s="24"/>
      <c r="L141" s="24"/>
      <c r="M141" s="24"/>
      <c r="N141" s="24"/>
    </row>
    <row r="142" spans="1:15" s="3" customFormat="1" ht="14.1" customHeight="1" x14ac:dyDescent="0.25">
      <c r="A142" s="53"/>
      <c r="B142" s="57"/>
      <c r="C142" s="4" t="s">
        <v>51</v>
      </c>
      <c r="D142" s="4" t="s">
        <v>78</v>
      </c>
      <c r="E142" s="4" t="s">
        <v>51</v>
      </c>
      <c r="F142" s="11"/>
      <c r="G142" s="11">
        <v>45</v>
      </c>
      <c r="H142" s="11">
        <v>0</v>
      </c>
      <c r="I142" s="18">
        <f>G142</f>
        <v>45</v>
      </c>
      <c r="J142" s="20">
        <f>H142/1.5</f>
        <v>0</v>
      </c>
      <c r="K142" s="24"/>
      <c r="L142" s="24"/>
      <c r="M142" s="24"/>
      <c r="N142" s="24"/>
    </row>
    <row r="143" spans="1:15" s="3" customFormat="1" ht="14.1" customHeight="1" x14ac:dyDescent="0.25">
      <c r="A143" s="53"/>
      <c r="B143" s="57"/>
      <c r="C143" s="4" t="s">
        <v>64</v>
      </c>
      <c r="D143" s="4" t="s">
        <v>79</v>
      </c>
      <c r="E143" s="4" t="s">
        <v>64</v>
      </c>
      <c r="F143" s="11"/>
      <c r="G143" s="11">
        <v>30</v>
      </c>
      <c r="H143" s="11">
        <v>0</v>
      </c>
      <c r="I143" s="18">
        <f>G143</f>
        <v>30</v>
      </c>
      <c r="J143" s="20">
        <f>H143/1.5</f>
        <v>0</v>
      </c>
      <c r="K143" s="24"/>
      <c r="L143" s="24"/>
      <c r="M143" s="24"/>
      <c r="N143" s="24"/>
    </row>
    <row r="144" spans="1:15" s="3" customFormat="1" ht="14.1" customHeight="1" x14ac:dyDescent="0.25">
      <c r="A144" s="53"/>
      <c r="B144" s="57"/>
      <c r="C144" s="4" t="s">
        <v>64</v>
      </c>
      <c r="D144" s="4" t="s">
        <v>80</v>
      </c>
      <c r="E144" s="4" t="s">
        <v>64</v>
      </c>
      <c r="F144" s="11"/>
      <c r="G144" s="11">
        <v>60</v>
      </c>
      <c r="H144" s="11">
        <v>0</v>
      </c>
      <c r="I144" s="18">
        <f>G144</f>
        <v>60</v>
      </c>
      <c r="J144" s="20">
        <f>H144/1.5</f>
        <v>0</v>
      </c>
      <c r="K144" s="24"/>
      <c r="L144" s="24"/>
      <c r="M144" s="24"/>
      <c r="N144" s="24"/>
    </row>
    <row r="145" spans="1:14" s="3" customFormat="1" ht="14.1" customHeight="1" x14ac:dyDescent="0.25">
      <c r="A145" s="53"/>
      <c r="B145" s="57"/>
      <c r="C145" s="4" t="s">
        <v>64</v>
      </c>
      <c r="D145" s="4" t="s">
        <v>81</v>
      </c>
      <c r="E145" s="4" t="s">
        <v>64</v>
      </c>
      <c r="F145" s="11"/>
      <c r="G145" s="11">
        <v>0</v>
      </c>
      <c r="H145" s="11">
        <v>90</v>
      </c>
      <c r="I145" s="18">
        <f>G145</f>
        <v>0</v>
      </c>
      <c r="J145" s="20">
        <f>H145/1.5</f>
        <v>60</v>
      </c>
      <c r="K145" s="24"/>
      <c r="L145" s="24"/>
      <c r="M145" s="24"/>
      <c r="N145" s="24"/>
    </row>
    <row r="146" spans="1:14" s="3" customFormat="1" ht="14.1" customHeight="1" x14ac:dyDescent="0.25">
      <c r="A146" s="54"/>
      <c r="B146" s="33"/>
      <c r="C146" s="7"/>
      <c r="D146" s="7"/>
      <c r="E146" s="7"/>
      <c r="F146" s="7"/>
      <c r="G146" s="7">
        <f>SUM(G141:G145)</f>
        <v>135</v>
      </c>
      <c r="H146" s="7">
        <f>SUM(H141:H145)</f>
        <v>150</v>
      </c>
      <c r="I146" s="7">
        <f>SUM(I141:I145)</f>
        <v>135</v>
      </c>
      <c r="J146" s="7">
        <f>SUM(J141:J145)</f>
        <v>104</v>
      </c>
      <c r="K146" s="7">
        <f>I146+J146</f>
        <v>239</v>
      </c>
      <c r="L146" s="24"/>
      <c r="M146" s="24"/>
      <c r="N146" s="24"/>
    </row>
  </sheetData>
  <mergeCells count="54">
    <mergeCell ref="B26:B35"/>
    <mergeCell ref="B37:B45"/>
    <mergeCell ref="G8:H8"/>
    <mergeCell ref="I8:J8"/>
    <mergeCell ref="F8:F9"/>
    <mergeCell ref="D8:D9"/>
    <mergeCell ref="C8:C9"/>
    <mergeCell ref="B135:B139"/>
    <mergeCell ref="B141:B145"/>
    <mergeCell ref="B93:B99"/>
    <mergeCell ref="B101:B104"/>
    <mergeCell ref="B106:B110"/>
    <mergeCell ref="B112:B120"/>
    <mergeCell ref="B122:B127"/>
    <mergeCell ref="B129:B133"/>
    <mergeCell ref="A135:A140"/>
    <mergeCell ref="A141:A146"/>
    <mergeCell ref="A1:C1"/>
    <mergeCell ref="A2:C2"/>
    <mergeCell ref="A3:C3"/>
    <mergeCell ref="A54:A59"/>
    <mergeCell ref="A60:A65"/>
    <mergeCell ref="A66:A78"/>
    <mergeCell ref="A79:A85"/>
    <mergeCell ref="A86:A92"/>
    <mergeCell ref="A93:A100"/>
    <mergeCell ref="A10:A15"/>
    <mergeCell ref="A16:A25"/>
    <mergeCell ref="A26:A36"/>
    <mergeCell ref="A37:A46"/>
    <mergeCell ref="A47:A53"/>
    <mergeCell ref="A122:A128"/>
    <mergeCell ref="A129:A134"/>
    <mergeCell ref="K8:K9"/>
    <mergeCell ref="A101:A105"/>
    <mergeCell ref="A106:A111"/>
    <mergeCell ref="A112:A121"/>
    <mergeCell ref="B47:B52"/>
    <mergeCell ref="B54:B58"/>
    <mergeCell ref="B60:B64"/>
    <mergeCell ref="B66:B76"/>
    <mergeCell ref="B79:B84"/>
    <mergeCell ref="B86:B91"/>
    <mergeCell ref="B8:B9"/>
    <mergeCell ref="A8:A9"/>
    <mergeCell ref="B10:B14"/>
    <mergeCell ref="B16:B24"/>
    <mergeCell ref="L8:L9"/>
    <mergeCell ref="M8:M9"/>
    <mergeCell ref="N8:N9"/>
    <mergeCell ref="H1:K1"/>
    <mergeCell ref="H2:K2"/>
    <mergeCell ref="A5:K6"/>
    <mergeCell ref="E8:E9"/>
  </mergeCells>
  <pageMargins left="0.2" right="0" top="0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9" sqref="F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tabSelected="1" workbookViewId="0">
      <selection activeCell="N89" sqref="N89"/>
    </sheetView>
  </sheetViews>
  <sheetFormatPr defaultRowHeight="15" x14ac:dyDescent="0.25"/>
  <cols>
    <col min="1" max="1" width="5.7109375" style="2" customWidth="1"/>
    <col min="2" max="2" width="23.5703125" style="2" customWidth="1"/>
    <col min="3" max="3" width="14.5703125" style="1" customWidth="1"/>
    <col min="4" max="4" width="32.7109375" style="3" customWidth="1"/>
    <col min="5" max="5" width="14.5703125" style="1" customWidth="1"/>
    <col min="6" max="6" width="7.5703125" style="1" customWidth="1"/>
    <col min="7" max="10" width="11.28515625" style="1" customWidth="1"/>
    <col min="11" max="11" width="12.42578125" style="1" customWidth="1"/>
    <col min="12" max="12" width="12.5703125" style="1" customWidth="1"/>
    <col min="13" max="13" width="9.140625" style="1"/>
    <col min="14" max="14" width="21.140625" style="1" customWidth="1"/>
    <col min="15" max="256" width="9.140625" style="1"/>
    <col min="257" max="257" width="5.7109375" style="1" customWidth="1"/>
    <col min="258" max="259" width="35.7109375" style="1" customWidth="1"/>
    <col min="260" max="260" width="8.7109375" style="1" customWidth="1"/>
    <col min="261" max="262" width="15.7109375" style="1" customWidth="1"/>
    <col min="263" max="264" width="20.7109375" style="1" customWidth="1"/>
    <col min="265" max="512" width="9.140625" style="1"/>
    <col min="513" max="513" width="5.7109375" style="1" customWidth="1"/>
    <col min="514" max="515" width="35.7109375" style="1" customWidth="1"/>
    <col min="516" max="516" width="8.7109375" style="1" customWidth="1"/>
    <col min="517" max="518" width="15.7109375" style="1" customWidth="1"/>
    <col min="519" max="520" width="20.7109375" style="1" customWidth="1"/>
    <col min="521" max="768" width="9.140625" style="1"/>
    <col min="769" max="769" width="5.7109375" style="1" customWidth="1"/>
    <col min="770" max="771" width="35.7109375" style="1" customWidth="1"/>
    <col min="772" max="772" width="8.7109375" style="1" customWidth="1"/>
    <col min="773" max="774" width="15.7109375" style="1" customWidth="1"/>
    <col min="775" max="776" width="20.7109375" style="1" customWidth="1"/>
    <col min="777" max="1024" width="9.140625" style="1"/>
    <col min="1025" max="1025" width="5.7109375" style="1" customWidth="1"/>
    <col min="1026" max="1027" width="35.7109375" style="1" customWidth="1"/>
    <col min="1028" max="1028" width="8.7109375" style="1" customWidth="1"/>
    <col min="1029" max="1030" width="15.7109375" style="1" customWidth="1"/>
    <col min="1031" max="1032" width="20.7109375" style="1" customWidth="1"/>
    <col min="1033" max="1280" width="9.140625" style="1"/>
    <col min="1281" max="1281" width="5.7109375" style="1" customWidth="1"/>
    <col min="1282" max="1283" width="35.7109375" style="1" customWidth="1"/>
    <col min="1284" max="1284" width="8.7109375" style="1" customWidth="1"/>
    <col min="1285" max="1286" width="15.7109375" style="1" customWidth="1"/>
    <col min="1287" max="1288" width="20.7109375" style="1" customWidth="1"/>
    <col min="1289" max="1536" width="9.140625" style="1"/>
    <col min="1537" max="1537" width="5.7109375" style="1" customWidth="1"/>
    <col min="1538" max="1539" width="35.7109375" style="1" customWidth="1"/>
    <col min="1540" max="1540" width="8.7109375" style="1" customWidth="1"/>
    <col min="1541" max="1542" width="15.7109375" style="1" customWidth="1"/>
    <col min="1543" max="1544" width="20.7109375" style="1" customWidth="1"/>
    <col min="1545" max="1792" width="9.140625" style="1"/>
    <col min="1793" max="1793" width="5.7109375" style="1" customWidth="1"/>
    <col min="1794" max="1795" width="35.7109375" style="1" customWidth="1"/>
    <col min="1796" max="1796" width="8.7109375" style="1" customWidth="1"/>
    <col min="1797" max="1798" width="15.7109375" style="1" customWidth="1"/>
    <col min="1799" max="1800" width="20.7109375" style="1" customWidth="1"/>
    <col min="1801" max="2048" width="9.140625" style="1"/>
    <col min="2049" max="2049" width="5.7109375" style="1" customWidth="1"/>
    <col min="2050" max="2051" width="35.7109375" style="1" customWidth="1"/>
    <col min="2052" max="2052" width="8.7109375" style="1" customWidth="1"/>
    <col min="2053" max="2054" width="15.7109375" style="1" customWidth="1"/>
    <col min="2055" max="2056" width="20.7109375" style="1" customWidth="1"/>
    <col min="2057" max="2304" width="9.140625" style="1"/>
    <col min="2305" max="2305" width="5.7109375" style="1" customWidth="1"/>
    <col min="2306" max="2307" width="35.7109375" style="1" customWidth="1"/>
    <col min="2308" max="2308" width="8.7109375" style="1" customWidth="1"/>
    <col min="2309" max="2310" width="15.7109375" style="1" customWidth="1"/>
    <col min="2311" max="2312" width="20.7109375" style="1" customWidth="1"/>
    <col min="2313" max="2560" width="9.140625" style="1"/>
    <col min="2561" max="2561" width="5.7109375" style="1" customWidth="1"/>
    <col min="2562" max="2563" width="35.7109375" style="1" customWidth="1"/>
    <col min="2564" max="2564" width="8.7109375" style="1" customWidth="1"/>
    <col min="2565" max="2566" width="15.7109375" style="1" customWidth="1"/>
    <col min="2567" max="2568" width="20.7109375" style="1" customWidth="1"/>
    <col min="2569" max="2816" width="9.140625" style="1"/>
    <col min="2817" max="2817" width="5.7109375" style="1" customWidth="1"/>
    <col min="2818" max="2819" width="35.7109375" style="1" customWidth="1"/>
    <col min="2820" max="2820" width="8.7109375" style="1" customWidth="1"/>
    <col min="2821" max="2822" width="15.7109375" style="1" customWidth="1"/>
    <col min="2823" max="2824" width="20.7109375" style="1" customWidth="1"/>
    <col min="2825" max="3072" width="9.140625" style="1"/>
    <col min="3073" max="3073" width="5.7109375" style="1" customWidth="1"/>
    <col min="3074" max="3075" width="35.7109375" style="1" customWidth="1"/>
    <col min="3076" max="3076" width="8.7109375" style="1" customWidth="1"/>
    <col min="3077" max="3078" width="15.7109375" style="1" customWidth="1"/>
    <col min="3079" max="3080" width="20.7109375" style="1" customWidth="1"/>
    <col min="3081" max="3328" width="9.140625" style="1"/>
    <col min="3329" max="3329" width="5.7109375" style="1" customWidth="1"/>
    <col min="3330" max="3331" width="35.7109375" style="1" customWidth="1"/>
    <col min="3332" max="3332" width="8.7109375" style="1" customWidth="1"/>
    <col min="3333" max="3334" width="15.7109375" style="1" customWidth="1"/>
    <col min="3335" max="3336" width="20.7109375" style="1" customWidth="1"/>
    <col min="3337" max="3584" width="9.140625" style="1"/>
    <col min="3585" max="3585" width="5.7109375" style="1" customWidth="1"/>
    <col min="3586" max="3587" width="35.7109375" style="1" customWidth="1"/>
    <col min="3588" max="3588" width="8.7109375" style="1" customWidth="1"/>
    <col min="3589" max="3590" width="15.7109375" style="1" customWidth="1"/>
    <col min="3591" max="3592" width="20.7109375" style="1" customWidth="1"/>
    <col min="3593" max="3840" width="9.140625" style="1"/>
    <col min="3841" max="3841" width="5.7109375" style="1" customWidth="1"/>
    <col min="3842" max="3843" width="35.7109375" style="1" customWidth="1"/>
    <col min="3844" max="3844" width="8.7109375" style="1" customWidth="1"/>
    <col min="3845" max="3846" width="15.7109375" style="1" customWidth="1"/>
    <col min="3847" max="3848" width="20.7109375" style="1" customWidth="1"/>
    <col min="3849" max="4096" width="9.140625" style="1"/>
    <col min="4097" max="4097" width="5.7109375" style="1" customWidth="1"/>
    <col min="4098" max="4099" width="35.7109375" style="1" customWidth="1"/>
    <col min="4100" max="4100" width="8.7109375" style="1" customWidth="1"/>
    <col min="4101" max="4102" width="15.7109375" style="1" customWidth="1"/>
    <col min="4103" max="4104" width="20.7109375" style="1" customWidth="1"/>
    <col min="4105" max="4352" width="9.140625" style="1"/>
    <col min="4353" max="4353" width="5.7109375" style="1" customWidth="1"/>
    <col min="4354" max="4355" width="35.7109375" style="1" customWidth="1"/>
    <col min="4356" max="4356" width="8.7109375" style="1" customWidth="1"/>
    <col min="4357" max="4358" width="15.7109375" style="1" customWidth="1"/>
    <col min="4359" max="4360" width="20.7109375" style="1" customWidth="1"/>
    <col min="4361" max="4608" width="9.140625" style="1"/>
    <col min="4609" max="4609" width="5.7109375" style="1" customWidth="1"/>
    <col min="4610" max="4611" width="35.7109375" style="1" customWidth="1"/>
    <col min="4612" max="4612" width="8.7109375" style="1" customWidth="1"/>
    <col min="4613" max="4614" width="15.7109375" style="1" customWidth="1"/>
    <col min="4615" max="4616" width="20.7109375" style="1" customWidth="1"/>
    <col min="4617" max="4864" width="9.140625" style="1"/>
    <col min="4865" max="4865" width="5.7109375" style="1" customWidth="1"/>
    <col min="4866" max="4867" width="35.7109375" style="1" customWidth="1"/>
    <col min="4868" max="4868" width="8.7109375" style="1" customWidth="1"/>
    <col min="4869" max="4870" width="15.7109375" style="1" customWidth="1"/>
    <col min="4871" max="4872" width="20.7109375" style="1" customWidth="1"/>
    <col min="4873" max="5120" width="9.140625" style="1"/>
    <col min="5121" max="5121" width="5.7109375" style="1" customWidth="1"/>
    <col min="5122" max="5123" width="35.7109375" style="1" customWidth="1"/>
    <col min="5124" max="5124" width="8.7109375" style="1" customWidth="1"/>
    <col min="5125" max="5126" width="15.7109375" style="1" customWidth="1"/>
    <col min="5127" max="5128" width="20.7109375" style="1" customWidth="1"/>
    <col min="5129" max="5376" width="9.140625" style="1"/>
    <col min="5377" max="5377" width="5.7109375" style="1" customWidth="1"/>
    <col min="5378" max="5379" width="35.7109375" style="1" customWidth="1"/>
    <col min="5380" max="5380" width="8.7109375" style="1" customWidth="1"/>
    <col min="5381" max="5382" width="15.7109375" style="1" customWidth="1"/>
    <col min="5383" max="5384" width="20.7109375" style="1" customWidth="1"/>
    <col min="5385" max="5632" width="9.140625" style="1"/>
    <col min="5633" max="5633" width="5.7109375" style="1" customWidth="1"/>
    <col min="5634" max="5635" width="35.7109375" style="1" customWidth="1"/>
    <col min="5636" max="5636" width="8.7109375" style="1" customWidth="1"/>
    <col min="5637" max="5638" width="15.7109375" style="1" customWidth="1"/>
    <col min="5639" max="5640" width="20.7109375" style="1" customWidth="1"/>
    <col min="5641" max="5888" width="9.140625" style="1"/>
    <col min="5889" max="5889" width="5.7109375" style="1" customWidth="1"/>
    <col min="5890" max="5891" width="35.7109375" style="1" customWidth="1"/>
    <col min="5892" max="5892" width="8.7109375" style="1" customWidth="1"/>
    <col min="5893" max="5894" width="15.7109375" style="1" customWidth="1"/>
    <col min="5895" max="5896" width="20.7109375" style="1" customWidth="1"/>
    <col min="5897" max="6144" width="9.140625" style="1"/>
    <col min="6145" max="6145" width="5.7109375" style="1" customWidth="1"/>
    <col min="6146" max="6147" width="35.7109375" style="1" customWidth="1"/>
    <col min="6148" max="6148" width="8.7109375" style="1" customWidth="1"/>
    <col min="6149" max="6150" width="15.7109375" style="1" customWidth="1"/>
    <col min="6151" max="6152" width="20.7109375" style="1" customWidth="1"/>
    <col min="6153" max="6400" width="9.140625" style="1"/>
    <col min="6401" max="6401" width="5.7109375" style="1" customWidth="1"/>
    <col min="6402" max="6403" width="35.7109375" style="1" customWidth="1"/>
    <col min="6404" max="6404" width="8.7109375" style="1" customWidth="1"/>
    <col min="6405" max="6406" width="15.7109375" style="1" customWidth="1"/>
    <col min="6407" max="6408" width="20.7109375" style="1" customWidth="1"/>
    <col min="6409" max="6656" width="9.140625" style="1"/>
    <col min="6657" max="6657" width="5.7109375" style="1" customWidth="1"/>
    <col min="6658" max="6659" width="35.7109375" style="1" customWidth="1"/>
    <col min="6660" max="6660" width="8.7109375" style="1" customWidth="1"/>
    <col min="6661" max="6662" width="15.7109375" style="1" customWidth="1"/>
    <col min="6663" max="6664" width="20.7109375" style="1" customWidth="1"/>
    <col min="6665" max="6912" width="9.140625" style="1"/>
    <col min="6913" max="6913" width="5.7109375" style="1" customWidth="1"/>
    <col min="6914" max="6915" width="35.7109375" style="1" customWidth="1"/>
    <col min="6916" max="6916" width="8.7109375" style="1" customWidth="1"/>
    <col min="6917" max="6918" width="15.7109375" style="1" customWidth="1"/>
    <col min="6919" max="6920" width="20.7109375" style="1" customWidth="1"/>
    <col min="6921" max="7168" width="9.140625" style="1"/>
    <col min="7169" max="7169" width="5.7109375" style="1" customWidth="1"/>
    <col min="7170" max="7171" width="35.7109375" style="1" customWidth="1"/>
    <col min="7172" max="7172" width="8.7109375" style="1" customWidth="1"/>
    <col min="7173" max="7174" width="15.7109375" style="1" customWidth="1"/>
    <col min="7175" max="7176" width="20.7109375" style="1" customWidth="1"/>
    <col min="7177" max="7424" width="9.140625" style="1"/>
    <col min="7425" max="7425" width="5.7109375" style="1" customWidth="1"/>
    <col min="7426" max="7427" width="35.7109375" style="1" customWidth="1"/>
    <col min="7428" max="7428" width="8.7109375" style="1" customWidth="1"/>
    <col min="7429" max="7430" width="15.7109375" style="1" customWidth="1"/>
    <col min="7431" max="7432" width="20.7109375" style="1" customWidth="1"/>
    <col min="7433" max="7680" width="9.140625" style="1"/>
    <col min="7681" max="7681" width="5.7109375" style="1" customWidth="1"/>
    <col min="7682" max="7683" width="35.7109375" style="1" customWidth="1"/>
    <col min="7684" max="7684" width="8.7109375" style="1" customWidth="1"/>
    <col min="7685" max="7686" width="15.7109375" style="1" customWidth="1"/>
    <col min="7687" max="7688" width="20.7109375" style="1" customWidth="1"/>
    <col min="7689" max="7936" width="9.140625" style="1"/>
    <col min="7937" max="7937" width="5.7109375" style="1" customWidth="1"/>
    <col min="7938" max="7939" width="35.7109375" style="1" customWidth="1"/>
    <col min="7940" max="7940" width="8.7109375" style="1" customWidth="1"/>
    <col min="7941" max="7942" width="15.7109375" style="1" customWidth="1"/>
    <col min="7943" max="7944" width="20.7109375" style="1" customWidth="1"/>
    <col min="7945" max="8192" width="9.140625" style="1"/>
    <col min="8193" max="8193" width="5.7109375" style="1" customWidth="1"/>
    <col min="8194" max="8195" width="35.7109375" style="1" customWidth="1"/>
    <col min="8196" max="8196" width="8.7109375" style="1" customWidth="1"/>
    <col min="8197" max="8198" width="15.7109375" style="1" customWidth="1"/>
    <col min="8199" max="8200" width="20.7109375" style="1" customWidth="1"/>
    <col min="8201" max="8448" width="9.140625" style="1"/>
    <col min="8449" max="8449" width="5.7109375" style="1" customWidth="1"/>
    <col min="8450" max="8451" width="35.7109375" style="1" customWidth="1"/>
    <col min="8452" max="8452" width="8.7109375" style="1" customWidth="1"/>
    <col min="8453" max="8454" width="15.7109375" style="1" customWidth="1"/>
    <col min="8455" max="8456" width="20.7109375" style="1" customWidth="1"/>
    <col min="8457" max="8704" width="9.140625" style="1"/>
    <col min="8705" max="8705" width="5.7109375" style="1" customWidth="1"/>
    <col min="8706" max="8707" width="35.7109375" style="1" customWidth="1"/>
    <col min="8708" max="8708" width="8.7109375" style="1" customWidth="1"/>
    <col min="8709" max="8710" width="15.7109375" style="1" customWidth="1"/>
    <col min="8711" max="8712" width="20.7109375" style="1" customWidth="1"/>
    <col min="8713" max="8960" width="9.140625" style="1"/>
    <col min="8961" max="8961" width="5.7109375" style="1" customWidth="1"/>
    <col min="8962" max="8963" width="35.7109375" style="1" customWidth="1"/>
    <col min="8964" max="8964" width="8.7109375" style="1" customWidth="1"/>
    <col min="8965" max="8966" width="15.7109375" style="1" customWidth="1"/>
    <col min="8967" max="8968" width="20.7109375" style="1" customWidth="1"/>
    <col min="8969" max="9216" width="9.140625" style="1"/>
    <col min="9217" max="9217" width="5.7109375" style="1" customWidth="1"/>
    <col min="9218" max="9219" width="35.7109375" style="1" customWidth="1"/>
    <col min="9220" max="9220" width="8.7109375" style="1" customWidth="1"/>
    <col min="9221" max="9222" width="15.7109375" style="1" customWidth="1"/>
    <col min="9223" max="9224" width="20.7109375" style="1" customWidth="1"/>
    <col min="9225" max="9472" width="9.140625" style="1"/>
    <col min="9473" max="9473" width="5.7109375" style="1" customWidth="1"/>
    <col min="9474" max="9475" width="35.7109375" style="1" customWidth="1"/>
    <col min="9476" max="9476" width="8.7109375" style="1" customWidth="1"/>
    <col min="9477" max="9478" width="15.7109375" style="1" customWidth="1"/>
    <col min="9479" max="9480" width="20.7109375" style="1" customWidth="1"/>
    <col min="9481" max="9728" width="9.140625" style="1"/>
    <col min="9729" max="9729" width="5.7109375" style="1" customWidth="1"/>
    <col min="9730" max="9731" width="35.7109375" style="1" customWidth="1"/>
    <col min="9732" max="9732" width="8.7109375" style="1" customWidth="1"/>
    <col min="9733" max="9734" width="15.7109375" style="1" customWidth="1"/>
    <col min="9735" max="9736" width="20.7109375" style="1" customWidth="1"/>
    <col min="9737" max="9984" width="9.140625" style="1"/>
    <col min="9985" max="9985" width="5.7109375" style="1" customWidth="1"/>
    <col min="9986" max="9987" width="35.7109375" style="1" customWidth="1"/>
    <col min="9988" max="9988" width="8.7109375" style="1" customWidth="1"/>
    <col min="9989" max="9990" width="15.7109375" style="1" customWidth="1"/>
    <col min="9991" max="9992" width="20.7109375" style="1" customWidth="1"/>
    <col min="9993" max="10240" width="9.140625" style="1"/>
    <col min="10241" max="10241" width="5.7109375" style="1" customWidth="1"/>
    <col min="10242" max="10243" width="35.7109375" style="1" customWidth="1"/>
    <col min="10244" max="10244" width="8.7109375" style="1" customWidth="1"/>
    <col min="10245" max="10246" width="15.7109375" style="1" customWidth="1"/>
    <col min="10247" max="10248" width="20.7109375" style="1" customWidth="1"/>
    <col min="10249" max="10496" width="9.140625" style="1"/>
    <col min="10497" max="10497" width="5.7109375" style="1" customWidth="1"/>
    <col min="10498" max="10499" width="35.7109375" style="1" customWidth="1"/>
    <col min="10500" max="10500" width="8.7109375" style="1" customWidth="1"/>
    <col min="10501" max="10502" width="15.7109375" style="1" customWidth="1"/>
    <col min="10503" max="10504" width="20.7109375" style="1" customWidth="1"/>
    <col min="10505" max="10752" width="9.140625" style="1"/>
    <col min="10753" max="10753" width="5.7109375" style="1" customWidth="1"/>
    <col min="10754" max="10755" width="35.7109375" style="1" customWidth="1"/>
    <col min="10756" max="10756" width="8.7109375" style="1" customWidth="1"/>
    <col min="10757" max="10758" width="15.7109375" style="1" customWidth="1"/>
    <col min="10759" max="10760" width="20.7109375" style="1" customWidth="1"/>
    <col min="10761" max="11008" width="9.140625" style="1"/>
    <col min="11009" max="11009" width="5.7109375" style="1" customWidth="1"/>
    <col min="11010" max="11011" width="35.7109375" style="1" customWidth="1"/>
    <col min="11012" max="11012" width="8.7109375" style="1" customWidth="1"/>
    <col min="11013" max="11014" width="15.7109375" style="1" customWidth="1"/>
    <col min="11015" max="11016" width="20.7109375" style="1" customWidth="1"/>
    <col min="11017" max="11264" width="9.140625" style="1"/>
    <col min="11265" max="11265" width="5.7109375" style="1" customWidth="1"/>
    <col min="11266" max="11267" width="35.7109375" style="1" customWidth="1"/>
    <col min="11268" max="11268" width="8.7109375" style="1" customWidth="1"/>
    <col min="11269" max="11270" width="15.7109375" style="1" customWidth="1"/>
    <col min="11271" max="11272" width="20.7109375" style="1" customWidth="1"/>
    <col min="11273" max="11520" width="9.140625" style="1"/>
    <col min="11521" max="11521" width="5.7109375" style="1" customWidth="1"/>
    <col min="11522" max="11523" width="35.7109375" style="1" customWidth="1"/>
    <col min="11524" max="11524" width="8.7109375" style="1" customWidth="1"/>
    <col min="11525" max="11526" width="15.7109375" style="1" customWidth="1"/>
    <col min="11527" max="11528" width="20.7109375" style="1" customWidth="1"/>
    <col min="11529" max="11776" width="9.140625" style="1"/>
    <col min="11777" max="11777" width="5.7109375" style="1" customWidth="1"/>
    <col min="11778" max="11779" width="35.7109375" style="1" customWidth="1"/>
    <col min="11780" max="11780" width="8.7109375" style="1" customWidth="1"/>
    <col min="11781" max="11782" width="15.7109375" style="1" customWidth="1"/>
    <col min="11783" max="11784" width="20.7109375" style="1" customWidth="1"/>
    <col min="11785" max="12032" width="9.140625" style="1"/>
    <col min="12033" max="12033" width="5.7109375" style="1" customWidth="1"/>
    <col min="12034" max="12035" width="35.7109375" style="1" customWidth="1"/>
    <col min="12036" max="12036" width="8.7109375" style="1" customWidth="1"/>
    <col min="12037" max="12038" width="15.7109375" style="1" customWidth="1"/>
    <col min="12039" max="12040" width="20.7109375" style="1" customWidth="1"/>
    <col min="12041" max="12288" width="9.140625" style="1"/>
    <col min="12289" max="12289" width="5.7109375" style="1" customWidth="1"/>
    <col min="12290" max="12291" width="35.7109375" style="1" customWidth="1"/>
    <col min="12292" max="12292" width="8.7109375" style="1" customWidth="1"/>
    <col min="12293" max="12294" width="15.7109375" style="1" customWidth="1"/>
    <col min="12295" max="12296" width="20.7109375" style="1" customWidth="1"/>
    <col min="12297" max="12544" width="9.140625" style="1"/>
    <col min="12545" max="12545" width="5.7109375" style="1" customWidth="1"/>
    <col min="12546" max="12547" width="35.7109375" style="1" customWidth="1"/>
    <col min="12548" max="12548" width="8.7109375" style="1" customWidth="1"/>
    <col min="12549" max="12550" width="15.7109375" style="1" customWidth="1"/>
    <col min="12551" max="12552" width="20.7109375" style="1" customWidth="1"/>
    <col min="12553" max="12800" width="9.140625" style="1"/>
    <col min="12801" max="12801" width="5.7109375" style="1" customWidth="1"/>
    <col min="12802" max="12803" width="35.7109375" style="1" customWidth="1"/>
    <col min="12804" max="12804" width="8.7109375" style="1" customWidth="1"/>
    <col min="12805" max="12806" width="15.7109375" style="1" customWidth="1"/>
    <col min="12807" max="12808" width="20.7109375" style="1" customWidth="1"/>
    <col min="12809" max="13056" width="9.140625" style="1"/>
    <col min="13057" max="13057" width="5.7109375" style="1" customWidth="1"/>
    <col min="13058" max="13059" width="35.7109375" style="1" customWidth="1"/>
    <col min="13060" max="13060" width="8.7109375" style="1" customWidth="1"/>
    <col min="13061" max="13062" width="15.7109375" style="1" customWidth="1"/>
    <col min="13063" max="13064" width="20.7109375" style="1" customWidth="1"/>
    <col min="13065" max="13312" width="9.140625" style="1"/>
    <col min="13313" max="13313" width="5.7109375" style="1" customWidth="1"/>
    <col min="13314" max="13315" width="35.7109375" style="1" customWidth="1"/>
    <col min="13316" max="13316" width="8.7109375" style="1" customWidth="1"/>
    <col min="13317" max="13318" width="15.7109375" style="1" customWidth="1"/>
    <col min="13319" max="13320" width="20.7109375" style="1" customWidth="1"/>
    <col min="13321" max="13568" width="9.140625" style="1"/>
    <col min="13569" max="13569" width="5.7109375" style="1" customWidth="1"/>
    <col min="13570" max="13571" width="35.7109375" style="1" customWidth="1"/>
    <col min="13572" max="13572" width="8.7109375" style="1" customWidth="1"/>
    <col min="13573" max="13574" width="15.7109375" style="1" customWidth="1"/>
    <col min="13575" max="13576" width="20.7109375" style="1" customWidth="1"/>
    <col min="13577" max="13824" width="9.140625" style="1"/>
    <col min="13825" max="13825" width="5.7109375" style="1" customWidth="1"/>
    <col min="13826" max="13827" width="35.7109375" style="1" customWidth="1"/>
    <col min="13828" max="13828" width="8.7109375" style="1" customWidth="1"/>
    <col min="13829" max="13830" width="15.7109375" style="1" customWidth="1"/>
    <col min="13831" max="13832" width="20.7109375" style="1" customWidth="1"/>
    <col min="13833" max="14080" width="9.140625" style="1"/>
    <col min="14081" max="14081" width="5.7109375" style="1" customWidth="1"/>
    <col min="14082" max="14083" width="35.7109375" style="1" customWidth="1"/>
    <col min="14084" max="14084" width="8.7109375" style="1" customWidth="1"/>
    <col min="14085" max="14086" width="15.7109375" style="1" customWidth="1"/>
    <col min="14087" max="14088" width="20.7109375" style="1" customWidth="1"/>
    <col min="14089" max="14336" width="9.140625" style="1"/>
    <col min="14337" max="14337" width="5.7109375" style="1" customWidth="1"/>
    <col min="14338" max="14339" width="35.7109375" style="1" customWidth="1"/>
    <col min="14340" max="14340" width="8.7109375" style="1" customWidth="1"/>
    <col min="14341" max="14342" width="15.7109375" style="1" customWidth="1"/>
    <col min="14343" max="14344" width="20.7109375" style="1" customWidth="1"/>
    <col min="14345" max="14592" width="9.140625" style="1"/>
    <col min="14593" max="14593" width="5.7109375" style="1" customWidth="1"/>
    <col min="14594" max="14595" width="35.7109375" style="1" customWidth="1"/>
    <col min="14596" max="14596" width="8.7109375" style="1" customWidth="1"/>
    <col min="14597" max="14598" width="15.7109375" style="1" customWidth="1"/>
    <col min="14599" max="14600" width="20.7109375" style="1" customWidth="1"/>
    <col min="14601" max="14848" width="9.140625" style="1"/>
    <col min="14849" max="14849" width="5.7109375" style="1" customWidth="1"/>
    <col min="14850" max="14851" width="35.7109375" style="1" customWidth="1"/>
    <col min="14852" max="14852" width="8.7109375" style="1" customWidth="1"/>
    <col min="14853" max="14854" width="15.7109375" style="1" customWidth="1"/>
    <col min="14855" max="14856" width="20.7109375" style="1" customWidth="1"/>
    <col min="14857" max="15104" width="9.140625" style="1"/>
    <col min="15105" max="15105" width="5.7109375" style="1" customWidth="1"/>
    <col min="15106" max="15107" width="35.7109375" style="1" customWidth="1"/>
    <col min="15108" max="15108" width="8.7109375" style="1" customWidth="1"/>
    <col min="15109" max="15110" width="15.7109375" style="1" customWidth="1"/>
    <col min="15111" max="15112" width="20.7109375" style="1" customWidth="1"/>
    <col min="15113" max="15360" width="9.140625" style="1"/>
    <col min="15361" max="15361" width="5.7109375" style="1" customWidth="1"/>
    <col min="15362" max="15363" width="35.7109375" style="1" customWidth="1"/>
    <col min="15364" max="15364" width="8.7109375" style="1" customWidth="1"/>
    <col min="15365" max="15366" width="15.7109375" style="1" customWidth="1"/>
    <col min="15367" max="15368" width="20.7109375" style="1" customWidth="1"/>
    <col min="15369" max="15616" width="9.140625" style="1"/>
    <col min="15617" max="15617" width="5.7109375" style="1" customWidth="1"/>
    <col min="15618" max="15619" width="35.7109375" style="1" customWidth="1"/>
    <col min="15620" max="15620" width="8.7109375" style="1" customWidth="1"/>
    <col min="15621" max="15622" width="15.7109375" style="1" customWidth="1"/>
    <col min="15623" max="15624" width="20.7109375" style="1" customWidth="1"/>
    <col min="15625" max="15872" width="9.140625" style="1"/>
    <col min="15873" max="15873" width="5.7109375" style="1" customWidth="1"/>
    <col min="15874" max="15875" width="35.7109375" style="1" customWidth="1"/>
    <col min="15876" max="15876" width="8.7109375" style="1" customWidth="1"/>
    <col min="15877" max="15878" width="15.7109375" style="1" customWidth="1"/>
    <col min="15879" max="15880" width="20.7109375" style="1" customWidth="1"/>
    <col min="15881" max="16128" width="9.140625" style="1"/>
    <col min="16129" max="16129" width="5.7109375" style="1" customWidth="1"/>
    <col min="16130" max="16131" width="35.7109375" style="1" customWidth="1"/>
    <col min="16132" max="16132" width="8.7109375" style="1" customWidth="1"/>
    <col min="16133" max="16134" width="15.7109375" style="1" customWidth="1"/>
    <col min="16135" max="16136" width="20.7109375" style="1" customWidth="1"/>
    <col min="16137" max="16384" width="9.140625" style="1"/>
  </cols>
  <sheetData>
    <row r="1" spans="1:14" x14ac:dyDescent="0.25">
      <c r="A1" s="60" t="s">
        <v>84</v>
      </c>
      <c r="B1" s="60"/>
      <c r="C1" s="60"/>
      <c r="E1" s="3"/>
      <c r="H1" s="49" t="s">
        <v>87</v>
      </c>
      <c r="I1" s="49"/>
      <c r="J1" s="49"/>
      <c r="K1" s="49"/>
    </row>
    <row r="2" spans="1:14" x14ac:dyDescent="0.25">
      <c r="A2" s="60" t="s">
        <v>85</v>
      </c>
      <c r="B2" s="60"/>
      <c r="C2" s="60"/>
      <c r="E2" s="3"/>
      <c r="H2" s="49" t="s">
        <v>88</v>
      </c>
      <c r="I2" s="49"/>
      <c r="J2" s="49"/>
      <c r="K2" s="49"/>
    </row>
    <row r="3" spans="1:14" x14ac:dyDescent="0.25">
      <c r="A3" s="61" t="s">
        <v>86</v>
      </c>
      <c r="B3" s="61"/>
      <c r="C3" s="61"/>
      <c r="E3" s="3"/>
    </row>
    <row r="4" spans="1:14" x14ac:dyDescent="0.25">
      <c r="A4" s="46"/>
      <c r="B4" s="46"/>
      <c r="C4" s="46"/>
      <c r="E4" s="46"/>
    </row>
    <row r="5" spans="1:14" x14ac:dyDescent="0.25">
      <c r="A5" s="50" t="s">
        <v>89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4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</row>
    <row r="8" spans="1:14" s="3" customFormat="1" x14ac:dyDescent="0.25">
      <c r="A8" s="51" t="s">
        <v>1</v>
      </c>
      <c r="B8" s="51" t="s">
        <v>10</v>
      </c>
      <c r="C8" s="51" t="s">
        <v>2</v>
      </c>
      <c r="D8" s="51" t="s">
        <v>3</v>
      </c>
      <c r="E8" s="51" t="s">
        <v>2</v>
      </c>
      <c r="F8" s="51" t="s">
        <v>4</v>
      </c>
      <c r="G8" s="69" t="s">
        <v>91</v>
      </c>
      <c r="H8" s="48"/>
      <c r="I8" s="69" t="s">
        <v>92</v>
      </c>
      <c r="J8" s="48"/>
      <c r="K8" s="55" t="s">
        <v>95</v>
      </c>
      <c r="L8" s="48" t="s">
        <v>107</v>
      </c>
      <c r="M8" s="48" t="s">
        <v>108</v>
      </c>
      <c r="N8" s="48" t="s">
        <v>109</v>
      </c>
    </row>
    <row r="9" spans="1:14" s="3" customFormat="1" x14ac:dyDescent="0.25">
      <c r="A9" s="51"/>
      <c r="B9" s="51"/>
      <c r="C9" s="51"/>
      <c r="D9" s="51"/>
      <c r="E9" s="51"/>
      <c r="F9" s="51"/>
      <c r="G9" s="10" t="s">
        <v>93</v>
      </c>
      <c r="H9" s="10" t="s">
        <v>94</v>
      </c>
      <c r="I9" s="10" t="s">
        <v>93</v>
      </c>
      <c r="J9" s="10" t="s">
        <v>94</v>
      </c>
      <c r="K9" s="56"/>
      <c r="L9" s="48"/>
      <c r="M9" s="48"/>
      <c r="N9" s="48"/>
    </row>
    <row r="10" spans="1:14" s="13" customFormat="1" ht="15.75" x14ac:dyDescent="0.25">
      <c r="A10" s="62">
        <v>1</v>
      </c>
      <c r="B10" s="58" t="s">
        <v>0</v>
      </c>
      <c r="C10" s="4"/>
      <c r="D10" s="4"/>
      <c r="E10" s="4"/>
      <c r="F10" s="47"/>
      <c r="G10" s="47"/>
      <c r="H10" s="47"/>
      <c r="I10" s="12"/>
      <c r="J10" s="12">
        <f>(H10/1.5)*1.1</f>
        <v>0</v>
      </c>
      <c r="K10" s="12"/>
      <c r="L10" s="12"/>
      <c r="M10" s="12"/>
      <c r="N10" s="12"/>
    </row>
    <row r="11" spans="1:14" s="13" customFormat="1" ht="15.75" x14ac:dyDescent="0.25">
      <c r="A11" s="63"/>
      <c r="B11" s="58"/>
      <c r="C11" s="4"/>
      <c r="D11" s="4"/>
      <c r="E11" s="4"/>
      <c r="F11" s="47"/>
      <c r="G11" s="47"/>
      <c r="H11" s="47"/>
      <c r="I11" s="12"/>
      <c r="J11" s="12">
        <f>(H11/1.5)*1.1</f>
        <v>0</v>
      </c>
      <c r="K11" s="12"/>
      <c r="L11" s="12"/>
      <c r="M11" s="12"/>
      <c r="N11" s="12"/>
    </row>
    <row r="12" spans="1:14" s="13" customFormat="1" ht="15.75" x14ac:dyDescent="0.25">
      <c r="A12" s="63"/>
      <c r="B12" s="58"/>
      <c r="C12" s="4"/>
      <c r="D12" s="4"/>
      <c r="E12" s="4"/>
      <c r="F12" s="47"/>
      <c r="G12" s="47"/>
      <c r="H12" s="47"/>
      <c r="I12" s="12"/>
      <c r="J12" s="12">
        <f>(H12/1.5)*1.1</f>
        <v>0</v>
      </c>
      <c r="K12" s="12"/>
      <c r="L12" s="12"/>
      <c r="M12" s="12"/>
      <c r="N12" s="12"/>
    </row>
    <row r="13" spans="1:14" s="13" customFormat="1" ht="15.75" x14ac:dyDescent="0.25">
      <c r="A13" s="63"/>
      <c r="B13" s="58"/>
      <c r="C13" s="4"/>
      <c r="D13" s="4"/>
      <c r="E13" s="4"/>
      <c r="F13" s="47"/>
      <c r="G13" s="47"/>
      <c r="H13" s="47"/>
      <c r="I13" s="12">
        <f>G13*1.1</f>
        <v>0</v>
      </c>
      <c r="J13" s="12"/>
      <c r="K13" s="12"/>
      <c r="L13" s="12"/>
      <c r="M13" s="12"/>
      <c r="N13" s="12"/>
    </row>
    <row r="14" spans="1:14" s="13" customFormat="1" ht="15.75" x14ac:dyDescent="0.25">
      <c r="A14" s="63"/>
      <c r="B14" s="58"/>
      <c r="C14" s="4"/>
      <c r="D14" s="4"/>
      <c r="E14" s="4"/>
      <c r="F14" s="47"/>
      <c r="G14" s="47"/>
      <c r="H14" s="47"/>
      <c r="I14" s="12">
        <f>G14*1.1</f>
        <v>0</v>
      </c>
      <c r="J14" s="12"/>
      <c r="K14" s="12"/>
      <c r="L14" s="12"/>
      <c r="M14" s="12"/>
      <c r="N14" s="12"/>
    </row>
    <row r="15" spans="1:14" s="17" customFormat="1" ht="15.75" x14ac:dyDescent="0.25">
      <c r="A15" s="64"/>
      <c r="B15" s="14"/>
      <c r="C15" s="5"/>
      <c r="D15" s="5"/>
      <c r="E15" s="5"/>
      <c r="F15" s="15"/>
      <c r="G15" s="16"/>
      <c r="H15" s="16"/>
      <c r="I15" s="16">
        <f>SUM(I10:I14)</f>
        <v>0</v>
      </c>
      <c r="J15" s="16">
        <f>SUM(J10:J14)</f>
        <v>0</v>
      </c>
      <c r="K15" s="16">
        <f>I15+J15</f>
        <v>0</v>
      </c>
      <c r="L15" s="34"/>
      <c r="M15" s="34"/>
      <c r="N15" s="34"/>
    </row>
    <row r="16" spans="1:14" s="19" customFormat="1" ht="15.75" x14ac:dyDescent="0.25">
      <c r="A16" s="65">
        <v>2</v>
      </c>
      <c r="B16" s="59" t="s">
        <v>11</v>
      </c>
      <c r="C16" s="4"/>
      <c r="D16" s="4"/>
      <c r="E16" s="4"/>
      <c r="F16" s="47"/>
      <c r="G16" s="47"/>
      <c r="H16" s="47"/>
      <c r="I16" s="18"/>
      <c r="J16" s="12">
        <f>(H16/1.5)*1.1</f>
        <v>0</v>
      </c>
      <c r="K16" s="18"/>
      <c r="L16" s="18"/>
      <c r="M16" s="18"/>
      <c r="N16" s="18"/>
    </row>
    <row r="17" spans="1:14" s="19" customFormat="1" ht="15.75" x14ac:dyDescent="0.25">
      <c r="A17" s="66"/>
      <c r="B17" s="59"/>
      <c r="C17" s="4"/>
      <c r="D17" s="4"/>
      <c r="E17" s="4"/>
      <c r="F17" s="47"/>
      <c r="G17" s="47"/>
      <c r="H17" s="47"/>
      <c r="I17" s="18">
        <v>33</v>
      </c>
      <c r="J17" s="12"/>
      <c r="K17" s="18"/>
      <c r="L17" s="18"/>
      <c r="M17" s="18"/>
      <c r="N17" s="18"/>
    </row>
    <row r="18" spans="1:14" s="19" customFormat="1" ht="15.75" x14ac:dyDescent="0.25">
      <c r="A18" s="66"/>
      <c r="B18" s="59"/>
      <c r="C18" s="4"/>
      <c r="D18" s="4"/>
      <c r="E18" s="4"/>
      <c r="F18" s="47"/>
      <c r="G18" s="47"/>
      <c r="H18" s="47"/>
      <c r="I18" s="18"/>
      <c r="J18" s="12">
        <f>(H18/1.5)*1.1</f>
        <v>0</v>
      </c>
      <c r="K18" s="18"/>
      <c r="L18" s="18"/>
      <c r="M18" s="18"/>
      <c r="N18" s="18"/>
    </row>
    <row r="19" spans="1:14" s="19" customFormat="1" ht="15.75" x14ac:dyDescent="0.25">
      <c r="A19" s="66"/>
      <c r="B19" s="59"/>
      <c r="C19" s="4"/>
      <c r="D19" s="4"/>
      <c r="E19" s="4"/>
      <c r="F19" s="47"/>
      <c r="G19" s="47"/>
      <c r="H19" s="47"/>
      <c r="I19" s="18">
        <f>G19</f>
        <v>0</v>
      </c>
      <c r="J19" s="20">
        <f>H19/1.5</f>
        <v>0</v>
      </c>
      <c r="K19" s="18"/>
      <c r="L19" s="18"/>
      <c r="M19" s="18"/>
      <c r="N19" s="18"/>
    </row>
    <row r="20" spans="1:14" s="19" customFormat="1" ht="15.75" x14ac:dyDescent="0.25">
      <c r="A20" s="66"/>
      <c r="B20" s="59"/>
      <c r="C20" s="4"/>
      <c r="D20" s="4"/>
      <c r="E20" s="4"/>
      <c r="F20" s="47"/>
      <c r="G20" s="47"/>
      <c r="H20" s="47"/>
      <c r="I20" s="18">
        <f>G20</f>
        <v>0</v>
      </c>
      <c r="J20" s="20">
        <f>H20/1.5</f>
        <v>0</v>
      </c>
      <c r="K20" s="18"/>
      <c r="L20" s="18"/>
      <c r="M20" s="18"/>
      <c r="N20" s="18"/>
    </row>
    <row r="21" spans="1:14" s="19" customFormat="1" ht="15.75" x14ac:dyDescent="0.25">
      <c r="A21" s="66"/>
      <c r="B21" s="59"/>
      <c r="C21" s="4"/>
      <c r="D21" s="4"/>
      <c r="E21" s="4"/>
      <c r="F21" s="47"/>
      <c r="G21" s="47"/>
      <c r="H21" s="47"/>
      <c r="I21" s="12">
        <f>G21*1.1</f>
        <v>0</v>
      </c>
      <c r="J21" s="20"/>
      <c r="K21" s="18"/>
      <c r="L21" s="18"/>
      <c r="M21" s="18"/>
      <c r="N21" s="18"/>
    </row>
    <row r="22" spans="1:14" s="19" customFormat="1" ht="15.75" x14ac:dyDescent="0.25">
      <c r="A22" s="66"/>
      <c r="B22" s="59"/>
      <c r="C22" s="4"/>
      <c r="D22" s="4"/>
      <c r="E22" s="4"/>
      <c r="F22" s="47"/>
      <c r="G22" s="47"/>
      <c r="H22" s="47"/>
      <c r="I22" s="12">
        <f>G22*1.1</f>
        <v>0</v>
      </c>
      <c r="J22" s="20"/>
      <c r="K22" s="18"/>
      <c r="L22" s="18"/>
      <c r="M22" s="18"/>
      <c r="N22" s="18"/>
    </row>
    <row r="23" spans="1:14" s="19" customFormat="1" ht="15.75" x14ac:dyDescent="0.25">
      <c r="A23" s="66"/>
      <c r="B23" s="59"/>
      <c r="C23" s="4"/>
      <c r="D23" s="4"/>
      <c r="E23" s="4"/>
      <c r="F23" s="47"/>
      <c r="G23" s="47"/>
      <c r="H23" s="47"/>
      <c r="I23" s="12">
        <f>G23*1.1</f>
        <v>0</v>
      </c>
      <c r="J23" s="18"/>
      <c r="K23" s="18"/>
      <c r="L23" s="18"/>
      <c r="M23" s="18"/>
      <c r="N23" s="18"/>
    </row>
    <row r="24" spans="1:14" s="19" customFormat="1" ht="15.75" x14ac:dyDescent="0.25">
      <c r="A24" s="66"/>
      <c r="B24" s="59"/>
      <c r="C24" s="4"/>
      <c r="D24" s="4"/>
      <c r="E24" s="4"/>
      <c r="F24" s="47"/>
      <c r="G24" s="47"/>
      <c r="H24" s="47"/>
      <c r="I24" s="12">
        <f>G24*1.1</f>
        <v>0</v>
      </c>
      <c r="J24" s="18"/>
      <c r="K24" s="18"/>
      <c r="L24" s="18"/>
      <c r="M24" s="18"/>
      <c r="N24" s="18"/>
    </row>
    <row r="25" spans="1:14" s="23" customFormat="1" ht="15.75" x14ac:dyDescent="0.25">
      <c r="A25" s="67"/>
      <c r="B25" s="21"/>
      <c r="C25" s="5"/>
      <c r="D25" s="5"/>
      <c r="E25" s="5"/>
      <c r="F25" s="15"/>
      <c r="G25" s="15"/>
      <c r="H25" s="15"/>
      <c r="I25" s="15">
        <f>SUM(I16:I24)</f>
        <v>33</v>
      </c>
      <c r="J25" s="15">
        <f>SUM(J16:J24)</f>
        <v>0</v>
      </c>
      <c r="K25" s="22">
        <f>I25+J25</f>
        <v>33</v>
      </c>
      <c r="L25" s="35"/>
      <c r="M25" s="35"/>
      <c r="N25" s="35"/>
    </row>
    <row r="26" spans="1:14" s="3" customFormat="1" ht="15.75" x14ac:dyDescent="0.25">
      <c r="A26" s="52">
        <v>3</v>
      </c>
      <c r="B26" s="57" t="s">
        <v>20</v>
      </c>
      <c r="C26" s="4"/>
      <c r="D26" s="4"/>
      <c r="E26" s="4"/>
      <c r="F26" s="47"/>
      <c r="G26" s="47"/>
      <c r="H26" s="47"/>
      <c r="I26" s="24"/>
      <c r="J26" s="12">
        <f>(H26/1.5)*1.1</f>
        <v>0</v>
      </c>
      <c r="K26" s="24"/>
      <c r="L26" s="24"/>
      <c r="M26" s="24"/>
      <c r="N26" s="24"/>
    </row>
    <row r="27" spans="1:14" s="3" customFormat="1" ht="15.75" x14ac:dyDescent="0.25">
      <c r="A27" s="53"/>
      <c r="B27" s="57"/>
      <c r="C27" s="4"/>
      <c r="D27" s="4"/>
      <c r="E27" s="4"/>
      <c r="F27" s="47"/>
      <c r="G27" s="47"/>
      <c r="H27" s="47"/>
      <c r="I27" s="12">
        <f t="shared" ref="I27:I33" si="0">G27*1.1</f>
        <v>0</v>
      </c>
      <c r="J27" s="24"/>
      <c r="K27" s="24"/>
      <c r="L27" s="24"/>
      <c r="M27" s="24"/>
      <c r="N27" s="24"/>
    </row>
    <row r="28" spans="1:14" s="3" customFormat="1" ht="15.75" x14ac:dyDescent="0.25">
      <c r="A28" s="53"/>
      <c r="B28" s="57"/>
      <c r="C28" s="4"/>
      <c r="D28" s="4"/>
      <c r="E28" s="4"/>
      <c r="F28" s="47"/>
      <c r="G28" s="47"/>
      <c r="H28" s="47"/>
      <c r="I28" s="12">
        <f t="shared" si="0"/>
        <v>0</v>
      </c>
      <c r="J28" s="24"/>
      <c r="K28" s="24"/>
      <c r="L28" s="24"/>
      <c r="M28" s="24"/>
      <c r="N28" s="24"/>
    </row>
    <row r="29" spans="1:14" s="3" customFormat="1" ht="15.75" x14ac:dyDescent="0.25">
      <c r="A29" s="53"/>
      <c r="B29" s="57"/>
      <c r="C29" s="4"/>
      <c r="D29" s="4"/>
      <c r="E29" s="4"/>
      <c r="F29" s="47"/>
      <c r="G29" s="47"/>
      <c r="H29" s="47"/>
      <c r="I29" s="12">
        <f t="shared" si="0"/>
        <v>0</v>
      </c>
      <c r="J29" s="24"/>
      <c r="K29" s="24"/>
      <c r="L29" s="24"/>
      <c r="M29" s="24"/>
      <c r="N29" s="24"/>
    </row>
    <row r="30" spans="1:14" s="3" customFormat="1" ht="15.75" x14ac:dyDescent="0.25">
      <c r="A30" s="53"/>
      <c r="B30" s="57"/>
      <c r="C30" s="4"/>
      <c r="D30" s="4"/>
      <c r="E30" s="4"/>
      <c r="F30" s="47"/>
      <c r="G30" s="47"/>
      <c r="H30" s="47"/>
      <c r="I30" s="12">
        <f t="shared" si="0"/>
        <v>0</v>
      </c>
      <c r="J30" s="24"/>
      <c r="K30" s="24"/>
      <c r="L30" s="24"/>
      <c r="M30" s="24"/>
      <c r="N30" s="24"/>
    </row>
    <row r="31" spans="1:14" s="3" customFormat="1" ht="15.75" x14ac:dyDescent="0.25">
      <c r="A31" s="53"/>
      <c r="B31" s="57"/>
      <c r="C31" s="4"/>
      <c r="D31" s="4"/>
      <c r="E31" s="4"/>
      <c r="F31" s="47"/>
      <c r="G31" s="47"/>
      <c r="H31" s="47"/>
      <c r="I31" s="12">
        <f t="shared" si="0"/>
        <v>0</v>
      </c>
      <c r="J31" s="24"/>
      <c r="K31" s="24"/>
      <c r="L31" s="24"/>
      <c r="M31" s="24"/>
      <c r="N31" s="24"/>
    </row>
    <row r="32" spans="1:14" s="3" customFormat="1" ht="15.75" x14ac:dyDescent="0.25">
      <c r="A32" s="53"/>
      <c r="B32" s="57"/>
      <c r="C32" s="4"/>
      <c r="D32" s="4"/>
      <c r="E32" s="4"/>
      <c r="F32" s="47"/>
      <c r="G32" s="47"/>
      <c r="H32" s="47"/>
      <c r="I32" s="12">
        <f t="shared" si="0"/>
        <v>0</v>
      </c>
      <c r="J32" s="24"/>
      <c r="K32" s="24"/>
      <c r="L32" s="24"/>
      <c r="M32" s="24"/>
      <c r="N32" s="24"/>
    </row>
    <row r="33" spans="1:14" s="3" customFormat="1" ht="15.75" x14ac:dyDescent="0.25">
      <c r="A33" s="53"/>
      <c r="B33" s="57"/>
      <c r="C33" s="4"/>
      <c r="D33" s="4"/>
      <c r="E33" s="4"/>
      <c r="F33" s="47"/>
      <c r="G33" s="47"/>
      <c r="H33" s="47"/>
      <c r="I33" s="12">
        <f t="shared" si="0"/>
        <v>0</v>
      </c>
      <c r="J33" s="24"/>
      <c r="K33" s="24"/>
      <c r="L33" s="24"/>
      <c r="M33" s="24"/>
      <c r="N33" s="24"/>
    </row>
    <row r="34" spans="1:14" s="3" customFormat="1" ht="15.75" x14ac:dyDescent="0.25">
      <c r="A34" s="53"/>
      <c r="B34" s="57"/>
      <c r="C34" s="39"/>
      <c r="D34" s="39"/>
      <c r="E34" s="39"/>
      <c r="F34" s="10"/>
      <c r="G34" s="10"/>
      <c r="H34" s="10"/>
      <c r="I34" s="40">
        <f>G34</f>
        <v>0</v>
      </c>
      <c r="J34" s="40"/>
      <c r="K34" s="40"/>
      <c r="L34" s="24"/>
      <c r="M34" s="24"/>
      <c r="N34" s="24"/>
    </row>
    <row r="35" spans="1:14" s="3" customFormat="1" ht="15.75" x14ac:dyDescent="0.25">
      <c r="A35" s="53"/>
      <c r="B35" s="57"/>
      <c r="C35" s="4"/>
      <c r="D35" s="4"/>
      <c r="E35" s="4"/>
      <c r="F35" s="47"/>
      <c r="G35" s="47"/>
      <c r="H35" s="47"/>
      <c r="I35" s="18">
        <f>G35</f>
        <v>0</v>
      </c>
      <c r="J35" s="20">
        <f>H35/1.5</f>
        <v>0</v>
      </c>
      <c r="K35" s="24"/>
      <c r="L35" s="24"/>
      <c r="M35" s="24"/>
      <c r="N35" s="24"/>
    </row>
    <row r="36" spans="1:14" s="3" customFormat="1" ht="15.75" x14ac:dyDescent="0.25">
      <c r="A36" s="54"/>
      <c r="B36" s="25"/>
      <c r="C36" s="5"/>
      <c r="D36" s="5"/>
      <c r="E36" s="5"/>
      <c r="F36" s="15"/>
      <c r="G36" s="15"/>
      <c r="H36" s="15"/>
      <c r="I36" s="15">
        <f>SUM(I26:I35)</f>
        <v>0</v>
      </c>
      <c r="J36" s="15">
        <f>SUM(J26:J35)</f>
        <v>0</v>
      </c>
      <c r="K36" s="7">
        <f>I36+J36</f>
        <v>0</v>
      </c>
      <c r="L36" s="24"/>
      <c r="M36" s="24"/>
      <c r="N36" s="24"/>
    </row>
    <row r="37" spans="1:14" s="3" customFormat="1" ht="15.75" x14ac:dyDescent="0.25">
      <c r="A37" s="52">
        <v>4</v>
      </c>
      <c r="B37" s="57" t="s">
        <v>28</v>
      </c>
      <c r="C37" s="4"/>
      <c r="D37" s="4"/>
      <c r="E37" s="4"/>
      <c r="F37" s="47"/>
      <c r="G37" s="47"/>
      <c r="H37" s="47"/>
      <c r="I37" s="24"/>
      <c r="J37" s="12">
        <f>(H37/1.5)*1.1</f>
        <v>0</v>
      </c>
      <c r="K37" s="24"/>
      <c r="L37" s="24"/>
      <c r="M37" s="24"/>
      <c r="N37" s="24"/>
    </row>
    <row r="38" spans="1:14" s="3" customFormat="1" ht="15.75" x14ac:dyDescent="0.25">
      <c r="A38" s="53"/>
      <c r="B38" s="57"/>
      <c r="C38" s="4"/>
      <c r="D38" s="4"/>
      <c r="E38" s="4"/>
      <c r="F38" s="47"/>
      <c r="G38" s="47"/>
      <c r="H38" s="47"/>
      <c r="I38" s="24"/>
      <c r="J38" s="12">
        <f>(H38/1.5)*1.1</f>
        <v>0</v>
      </c>
      <c r="K38" s="24"/>
      <c r="L38" s="24"/>
      <c r="M38" s="24"/>
      <c r="N38" s="24"/>
    </row>
    <row r="39" spans="1:14" s="3" customFormat="1" ht="15.75" x14ac:dyDescent="0.25">
      <c r="A39" s="53"/>
      <c r="B39" s="57"/>
      <c r="C39" s="4"/>
      <c r="D39" s="4"/>
      <c r="E39" s="4"/>
      <c r="F39" s="47"/>
      <c r="G39" s="47"/>
      <c r="H39" s="47"/>
      <c r="I39" s="12">
        <f>G39*1.1</f>
        <v>0</v>
      </c>
      <c r="J39" s="24"/>
      <c r="K39" s="24"/>
      <c r="L39" s="24"/>
      <c r="M39" s="24"/>
      <c r="N39" s="24"/>
    </row>
    <row r="40" spans="1:14" s="3" customFormat="1" ht="15.75" x14ac:dyDescent="0.25">
      <c r="A40" s="53"/>
      <c r="B40" s="57"/>
      <c r="C40" s="4"/>
      <c r="D40" s="4"/>
      <c r="E40" s="4"/>
      <c r="F40" s="47"/>
      <c r="G40" s="47"/>
      <c r="H40" s="47"/>
      <c r="I40" s="12">
        <f>G40*1.1</f>
        <v>0</v>
      </c>
      <c r="J40" s="24"/>
      <c r="K40" s="24"/>
      <c r="L40" s="24"/>
      <c r="M40" s="24"/>
      <c r="N40" s="24"/>
    </row>
    <row r="41" spans="1:14" s="3" customFormat="1" ht="15.75" x14ac:dyDescent="0.25">
      <c r="A41" s="53"/>
      <c r="B41" s="57"/>
      <c r="C41" s="4"/>
      <c r="D41" s="4"/>
      <c r="E41" s="4"/>
      <c r="F41" s="47"/>
      <c r="G41" s="47"/>
      <c r="H41" s="47"/>
      <c r="I41" s="18">
        <f>G41</f>
        <v>0</v>
      </c>
      <c r="J41" s="20">
        <f>H41/1.5</f>
        <v>0</v>
      </c>
      <c r="K41" s="24"/>
      <c r="L41" s="24"/>
      <c r="M41" s="24"/>
      <c r="N41" s="24"/>
    </row>
    <row r="42" spans="1:14" s="3" customFormat="1" ht="15.75" x14ac:dyDescent="0.25">
      <c r="A42" s="53"/>
      <c r="B42" s="57"/>
      <c r="C42" s="4"/>
      <c r="D42" s="4"/>
      <c r="E42" s="4"/>
      <c r="F42" s="47"/>
      <c r="G42" s="47"/>
      <c r="H42" s="47"/>
      <c r="I42" s="18">
        <f>G42</f>
        <v>0</v>
      </c>
      <c r="J42" s="20">
        <f>H42/1.5</f>
        <v>0</v>
      </c>
      <c r="K42" s="24"/>
      <c r="L42" s="24"/>
      <c r="M42" s="24"/>
      <c r="N42" s="24"/>
    </row>
    <row r="43" spans="1:14" s="3" customFormat="1" ht="15.75" x14ac:dyDescent="0.25">
      <c r="A43" s="53"/>
      <c r="B43" s="57"/>
      <c r="C43" s="4"/>
      <c r="D43" s="4"/>
      <c r="E43" s="4"/>
      <c r="F43" s="47"/>
      <c r="G43" s="47"/>
      <c r="H43" s="47"/>
      <c r="I43" s="18">
        <f>G43</f>
        <v>0</v>
      </c>
      <c r="J43" s="20">
        <f>H43/1.5</f>
        <v>0</v>
      </c>
      <c r="K43" s="24"/>
      <c r="L43" s="24"/>
      <c r="M43" s="24"/>
      <c r="N43" s="24"/>
    </row>
    <row r="44" spans="1:14" s="3" customFormat="1" ht="15.75" x14ac:dyDescent="0.25">
      <c r="A44" s="53"/>
      <c r="B44" s="57"/>
      <c r="C44" s="4"/>
      <c r="D44" s="4"/>
      <c r="E44" s="4"/>
      <c r="F44" s="47"/>
      <c r="G44" s="47"/>
      <c r="H44" s="47"/>
      <c r="I44" s="18">
        <f>G44</f>
        <v>0</v>
      </c>
      <c r="J44" s="20">
        <f>H44/1.5</f>
        <v>0</v>
      </c>
      <c r="K44" s="24"/>
      <c r="L44" s="24"/>
      <c r="M44" s="24"/>
      <c r="N44" s="24"/>
    </row>
    <row r="45" spans="1:14" s="3" customFormat="1" ht="15.75" x14ac:dyDescent="0.25">
      <c r="A45" s="53"/>
      <c r="B45" s="57"/>
      <c r="C45" s="4"/>
      <c r="D45" s="4"/>
      <c r="E45" s="4"/>
      <c r="F45" s="47"/>
      <c r="G45" s="47"/>
      <c r="H45" s="47"/>
      <c r="I45" s="18">
        <f>G45</f>
        <v>0</v>
      </c>
      <c r="J45" s="20">
        <f>H45/1.5</f>
        <v>0</v>
      </c>
      <c r="K45" s="24"/>
      <c r="L45" s="24"/>
      <c r="M45" s="24"/>
      <c r="N45" s="24"/>
    </row>
    <row r="46" spans="1:14" s="3" customFormat="1" ht="15.75" x14ac:dyDescent="0.25">
      <c r="A46" s="54"/>
      <c r="B46" s="25"/>
      <c r="C46" s="5"/>
      <c r="D46" s="5"/>
      <c r="E46" s="5"/>
      <c r="F46" s="15"/>
      <c r="G46" s="15"/>
      <c r="H46" s="15"/>
      <c r="I46" s="15">
        <f>SUM(I37:I45)</f>
        <v>0</v>
      </c>
      <c r="J46" s="26">
        <f>SUM(J37:J45)</f>
        <v>0</v>
      </c>
      <c r="K46" s="27">
        <f>I46+J46</f>
        <v>0</v>
      </c>
      <c r="L46" s="24"/>
      <c r="M46" s="24"/>
      <c r="N46" s="24"/>
    </row>
    <row r="47" spans="1:14" s="3" customFormat="1" ht="15.75" x14ac:dyDescent="0.25">
      <c r="A47" s="52">
        <v>5</v>
      </c>
      <c r="B47" s="57" t="s">
        <v>36</v>
      </c>
      <c r="C47" s="4"/>
      <c r="D47" s="4"/>
      <c r="E47" s="4"/>
      <c r="F47" s="47"/>
      <c r="G47" s="47"/>
      <c r="H47" s="47"/>
      <c r="I47" s="24"/>
      <c r="J47" s="12">
        <f>(H47/1.5)*1.1</f>
        <v>0</v>
      </c>
      <c r="K47" s="24"/>
      <c r="L47" s="24"/>
      <c r="M47" s="24"/>
      <c r="N47" s="24"/>
    </row>
    <row r="48" spans="1:14" s="3" customFormat="1" ht="15.75" x14ac:dyDescent="0.25">
      <c r="A48" s="53"/>
      <c r="B48" s="57"/>
      <c r="C48" s="4"/>
      <c r="D48" s="4"/>
      <c r="E48" s="4"/>
      <c r="F48" s="47"/>
      <c r="G48" s="47"/>
      <c r="H48" s="47"/>
      <c r="I48" s="24"/>
      <c r="J48" s="12">
        <f>(H48/1.5)*1.1</f>
        <v>0</v>
      </c>
      <c r="K48" s="24"/>
      <c r="L48" s="24"/>
      <c r="M48" s="24"/>
      <c r="N48" s="24"/>
    </row>
    <row r="49" spans="1:14" s="3" customFormat="1" ht="15.75" x14ac:dyDescent="0.25">
      <c r="A49" s="53"/>
      <c r="B49" s="57"/>
      <c r="C49" s="4"/>
      <c r="D49" s="4"/>
      <c r="E49" s="4"/>
      <c r="F49" s="47"/>
      <c r="G49" s="47"/>
      <c r="H49" s="47"/>
      <c r="I49" s="24"/>
      <c r="J49" s="12">
        <f>(H49/1.5)*1.1</f>
        <v>0</v>
      </c>
      <c r="K49" s="24"/>
      <c r="L49" s="24"/>
      <c r="M49" s="24"/>
      <c r="N49" s="24"/>
    </row>
    <row r="50" spans="1:14" s="3" customFormat="1" ht="15.75" x14ac:dyDescent="0.25">
      <c r="A50" s="53"/>
      <c r="B50" s="57"/>
      <c r="C50" s="4"/>
      <c r="D50" s="4"/>
      <c r="E50" s="4"/>
      <c r="F50" s="47"/>
      <c r="G50" s="47"/>
      <c r="H50" s="47"/>
      <c r="I50" s="18">
        <f>G50</f>
        <v>0</v>
      </c>
      <c r="J50" s="20">
        <f>H50/1.5</f>
        <v>0</v>
      </c>
      <c r="K50" s="24"/>
      <c r="L50" s="24"/>
      <c r="M50" s="24"/>
      <c r="N50" s="24"/>
    </row>
    <row r="51" spans="1:14" s="3" customFormat="1" ht="15.75" x14ac:dyDescent="0.25">
      <c r="A51" s="53"/>
      <c r="B51" s="57"/>
      <c r="C51" s="4"/>
      <c r="D51" s="4"/>
      <c r="E51" s="4"/>
      <c r="F51" s="47"/>
      <c r="G51" s="47"/>
      <c r="H51" s="47"/>
      <c r="I51" s="12">
        <f>G51*1.1</f>
        <v>0</v>
      </c>
      <c r="J51" s="24"/>
      <c r="K51" s="24"/>
      <c r="L51" s="24"/>
      <c r="M51" s="24"/>
      <c r="N51" s="24"/>
    </row>
    <row r="52" spans="1:14" s="3" customFormat="1" ht="15.75" x14ac:dyDescent="0.25">
      <c r="A52" s="53"/>
      <c r="B52" s="57"/>
      <c r="C52" s="4"/>
      <c r="D52" s="4"/>
      <c r="E52" s="4"/>
      <c r="F52" s="47"/>
      <c r="G52" s="47"/>
      <c r="H52" s="47"/>
      <c r="I52" s="12">
        <f>G52*1.1</f>
        <v>0</v>
      </c>
      <c r="J52" s="24"/>
      <c r="K52" s="24"/>
      <c r="L52" s="24"/>
      <c r="M52" s="24"/>
      <c r="N52" s="24"/>
    </row>
    <row r="53" spans="1:14" s="28" customFormat="1" ht="15.75" x14ac:dyDescent="0.25">
      <c r="A53" s="54"/>
      <c r="B53" s="25"/>
      <c r="C53" s="5"/>
      <c r="D53" s="5"/>
      <c r="E53" s="5"/>
      <c r="F53" s="15"/>
      <c r="G53" s="15"/>
      <c r="H53" s="15"/>
      <c r="I53" s="15">
        <f>SUM(I47:I52)</f>
        <v>0</v>
      </c>
      <c r="J53" s="26">
        <f>SUM(J47:J52)</f>
        <v>0</v>
      </c>
      <c r="K53" s="27">
        <f>I53+J53</f>
        <v>0</v>
      </c>
      <c r="L53" s="36"/>
      <c r="M53" s="36"/>
      <c r="N53" s="36"/>
    </row>
    <row r="54" spans="1:14" s="3" customFormat="1" ht="15.75" x14ac:dyDescent="0.25">
      <c r="A54" s="53">
        <v>6</v>
      </c>
      <c r="B54" s="57" t="s">
        <v>40</v>
      </c>
      <c r="C54" s="4"/>
      <c r="D54" s="4"/>
      <c r="E54" s="4"/>
      <c r="F54" s="47"/>
      <c r="G54" s="47"/>
      <c r="H54" s="47"/>
      <c r="I54" s="12">
        <f>G54*1.1</f>
        <v>0</v>
      </c>
      <c r="J54" s="24"/>
      <c r="K54" s="24"/>
      <c r="L54" s="24"/>
      <c r="M54" s="24"/>
      <c r="N54" s="24"/>
    </row>
    <row r="55" spans="1:14" s="3" customFormat="1" ht="15.75" x14ac:dyDescent="0.25">
      <c r="A55" s="53"/>
      <c r="B55" s="57"/>
      <c r="C55" s="4"/>
      <c r="D55" s="4"/>
      <c r="E55" s="4"/>
      <c r="F55" s="47"/>
      <c r="G55" s="47"/>
      <c r="H55" s="47"/>
      <c r="I55" s="12">
        <f>G55*1.1</f>
        <v>0</v>
      </c>
      <c r="J55" s="24"/>
      <c r="K55" s="24"/>
      <c r="L55" s="24"/>
      <c r="M55" s="24"/>
      <c r="N55" s="24"/>
    </row>
    <row r="56" spans="1:14" s="3" customFormat="1" ht="15.75" x14ac:dyDescent="0.25">
      <c r="A56" s="53"/>
      <c r="B56" s="57"/>
      <c r="C56" s="4"/>
      <c r="D56" s="4"/>
      <c r="E56" s="4"/>
      <c r="F56" s="47"/>
      <c r="G56" s="47"/>
      <c r="H56" s="47"/>
      <c r="I56" s="24"/>
      <c r="J56" s="12">
        <f>(H56/1.5)*1.1</f>
        <v>0</v>
      </c>
      <c r="K56" s="24"/>
      <c r="L56" s="24"/>
      <c r="M56" s="24"/>
      <c r="N56" s="24"/>
    </row>
    <row r="57" spans="1:14" s="3" customFormat="1" ht="15.75" x14ac:dyDescent="0.25">
      <c r="A57" s="53"/>
      <c r="B57" s="57"/>
      <c r="C57" s="4"/>
      <c r="D57" s="4"/>
      <c r="E57" s="4"/>
      <c r="F57" s="47"/>
      <c r="G57" s="47"/>
      <c r="H57" s="47"/>
      <c r="I57" s="12">
        <f>G57*1.1</f>
        <v>0</v>
      </c>
      <c r="J57" s="24"/>
      <c r="K57" s="24"/>
      <c r="L57" s="24"/>
      <c r="M57" s="24"/>
      <c r="N57" s="24"/>
    </row>
    <row r="58" spans="1:14" s="3" customFormat="1" ht="15.75" x14ac:dyDescent="0.25">
      <c r="A58" s="53"/>
      <c r="B58" s="57"/>
      <c r="C58" s="4"/>
      <c r="D58" s="4"/>
      <c r="E58" s="4"/>
      <c r="F58" s="47"/>
      <c r="G58" s="47"/>
      <c r="H58" s="47"/>
      <c r="I58" s="24"/>
      <c r="J58" s="24">
        <f>H58/1.5</f>
        <v>0</v>
      </c>
      <c r="K58" s="24"/>
      <c r="L58" s="24"/>
      <c r="M58" s="24"/>
      <c r="N58" s="24"/>
    </row>
    <row r="59" spans="1:14" s="3" customFormat="1" ht="15.75" x14ac:dyDescent="0.25">
      <c r="A59" s="54"/>
      <c r="B59" s="25"/>
      <c r="C59" s="5"/>
      <c r="D59" s="5"/>
      <c r="E59" s="5"/>
      <c r="F59" s="15"/>
      <c r="G59" s="15"/>
      <c r="H59" s="15"/>
      <c r="I59" s="15">
        <f>SUM(I54:I58)</f>
        <v>0</v>
      </c>
      <c r="J59" s="15">
        <f>SUM(J54:J58)</f>
        <v>0</v>
      </c>
      <c r="K59" s="7">
        <f>I59+J59</f>
        <v>0</v>
      </c>
      <c r="L59" s="24"/>
      <c r="M59" s="24"/>
      <c r="N59" s="24"/>
    </row>
    <row r="60" spans="1:14" s="3" customFormat="1" ht="15.75" x14ac:dyDescent="0.25">
      <c r="A60" s="52">
        <v>7</v>
      </c>
      <c r="B60" s="57" t="s">
        <v>45</v>
      </c>
      <c r="C60" s="4"/>
      <c r="D60" s="4"/>
      <c r="E60" s="4"/>
      <c r="F60" s="47"/>
      <c r="G60" s="47"/>
      <c r="H60" s="47"/>
      <c r="I60" s="24"/>
      <c r="J60" s="12">
        <f>(H60/1.5)*1.1</f>
        <v>0</v>
      </c>
      <c r="K60" s="24"/>
      <c r="L60" s="24"/>
      <c r="M60" s="24"/>
      <c r="N60" s="24"/>
    </row>
    <row r="61" spans="1:14" s="3" customFormat="1" ht="15.75" x14ac:dyDescent="0.25">
      <c r="A61" s="53"/>
      <c r="B61" s="57"/>
      <c r="C61" s="4"/>
      <c r="D61" s="4"/>
      <c r="E61" s="4"/>
      <c r="F61" s="47"/>
      <c r="G61" s="47"/>
      <c r="H61" s="47"/>
      <c r="I61" s="12">
        <f>G61*1.1</f>
        <v>0</v>
      </c>
      <c r="J61" s="24"/>
      <c r="K61" s="24"/>
      <c r="L61" s="24"/>
      <c r="M61" s="24"/>
      <c r="N61" s="24"/>
    </row>
    <row r="62" spans="1:14" s="3" customFormat="1" ht="15.75" x14ac:dyDescent="0.25">
      <c r="A62" s="53"/>
      <c r="B62" s="57"/>
      <c r="C62" s="4"/>
      <c r="D62" s="4"/>
      <c r="E62" s="4"/>
      <c r="F62" s="47"/>
      <c r="G62" s="47"/>
      <c r="H62" s="47"/>
      <c r="I62" s="12">
        <f>G62*1.1</f>
        <v>0</v>
      </c>
      <c r="J62" s="24"/>
      <c r="K62" s="24"/>
      <c r="L62" s="24"/>
      <c r="M62" s="24"/>
      <c r="N62" s="24"/>
    </row>
    <row r="63" spans="1:14" s="3" customFormat="1" ht="15.75" x14ac:dyDescent="0.25">
      <c r="A63" s="53"/>
      <c r="B63" s="57"/>
      <c r="C63" s="4"/>
      <c r="D63" s="4"/>
      <c r="E63" s="4"/>
      <c r="F63" s="47"/>
      <c r="G63" s="47"/>
      <c r="H63" s="47"/>
      <c r="I63" s="18">
        <f>G63</f>
        <v>0</v>
      </c>
      <c r="J63" s="20">
        <f>H63/1.5</f>
        <v>0</v>
      </c>
      <c r="K63" s="24"/>
      <c r="L63" s="24"/>
      <c r="M63" s="24"/>
      <c r="N63" s="24"/>
    </row>
    <row r="64" spans="1:14" s="3" customFormat="1" ht="15.75" x14ac:dyDescent="0.25">
      <c r="A64" s="53"/>
      <c r="B64" s="57"/>
      <c r="C64" s="4"/>
      <c r="D64" s="4"/>
      <c r="E64" s="4"/>
      <c r="F64" s="47"/>
      <c r="G64" s="47"/>
      <c r="H64" s="47"/>
      <c r="I64" s="24"/>
      <c r="J64" s="20">
        <f>H64/1.5</f>
        <v>0</v>
      </c>
      <c r="K64" s="24"/>
      <c r="L64" s="24"/>
      <c r="M64" s="24"/>
      <c r="N64" s="24"/>
    </row>
    <row r="65" spans="1:14" s="3" customFormat="1" ht="15.75" x14ac:dyDescent="0.25">
      <c r="A65" s="54"/>
      <c r="B65" s="25"/>
      <c r="C65" s="5"/>
      <c r="D65" s="5"/>
      <c r="E65" s="5"/>
      <c r="F65" s="15"/>
      <c r="G65" s="15"/>
      <c r="H65" s="15"/>
      <c r="I65" s="15">
        <f>SUM(I60:I64)</f>
        <v>0</v>
      </c>
      <c r="J65" s="15">
        <f>SUM(J60:J64)</f>
        <v>0</v>
      </c>
      <c r="K65" s="7">
        <f>I65+J65</f>
        <v>0</v>
      </c>
      <c r="L65" s="24"/>
      <c r="M65" s="24"/>
      <c r="N65" s="24"/>
    </row>
    <row r="66" spans="1:14" s="3" customFormat="1" ht="15.75" x14ac:dyDescent="0.25">
      <c r="A66" s="52">
        <v>8</v>
      </c>
      <c r="B66" s="57" t="s">
        <v>48</v>
      </c>
      <c r="C66" s="4"/>
      <c r="D66" s="4"/>
      <c r="E66" s="4"/>
      <c r="F66" s="47"/>
      <c r="G66" s="47"/>
      <c r="H66" s="47"/>
      <c r="I66" s="24"/>
      <c r="J66" s="12">
        <f>(H66/1.5)*1.1</f>
        <v>0</v>
      </c>
      <c r="K66" s="24"/>
      <c r="L66" s="24"/>
      <c r="M66" s="24"/>
      <c r="N66" s="24"/>
    </row>
    <row r="67" spans="1:14" s="3" customFormat="1" ht="15.75" x14ac:dyDescent="0.25">
      <c r="A67" s="53"/>
      <c r="B67" s="57"/>
      <c r="C67" s="4"/>
      <c r="D67" s="4"/>
      <c r="E67" s="4"/>
      <c r="F67" s="47"/>
      <c r="G67" s="47"/>
      <c r="H67" s="47"/>
      <c r="I67" s="24"/>
      <c r="J67" s="12"/>
      <c r="K67" s="24"/>
      <c r="L67" s="24"/>
      <c r="M67" s="24"/>
      <c r="N67" s="24"/>
    </row>
    <row r="68" spans="1:14" s="3" customFormat="1" ht="15.75" x14ac:dyDescent="0.25">
      <c r="A68" s="53"/>
      <c r="B68" s="57"/>
      <c r="C68" s="4"/>
      <c r="D68" s="4"/>
      <c r="E68" s="4"/>
      <c r="F68" s="47"/>
      <c r="G68" s="47"/>
      <c r="H68" s="47"/>
      <c r="I68" s="24"/>
      <c r="J68" s="12"/>
      <c r="K68" s="24"/>
      <c r="L68" s="24"/>
      <c r="M68" s="24"/>
      <c r="N68" s="24"/>
    </row>
    <row r="69" spans="1:14" s="3" customFormat="1" ht="15.75" x14ac:dyDescent="0.25">
      <c r="A69" s="53"/>
      <c r="B69" s="57"/>
      <c r="C69" s="4"/>
      <c r="D69" s="4"/>
      <c r="E69" s="4"/>
      <c r="F69" s="47"/>
      <c r="G69" s="47"/>
      <c r="H69" s="47"/>
      <c r="I69" s="24"/>
      <c r="J69" s="12">
        <f>(H69/1.5)*1.1</f>
        <v>0</v>
      </c>
      <c r="K69" s="24"/>
      <c r="L69" s="24"/>
      <c r="M69" s="24"/>
      <c r="N69" s="24"/>
    </row>
    <row r="70" spans="1:14" s="3" customFormat="1" ht="15.75" x14ac:dyDescent="0.25">
      <c r="A70" s="53"/>
      <c r="B70" s="57"/>
      <c r="C70" s="4"/>
      <c r="D70" s="4"/>
      <c r="E70" s="4"/>
      <c r="F70" s="47"/>
      <c r="G70" s="47"/>
      <c r="H70" s="47"/>
      <c r="I70" s="24"/>
      <c r="J70" s="12"/>
      <c r="K70" s="24"/>
      <c r="L70" s="24"/>
      <c r="M70" s="24"/>
      <c r="N70" s="24"/>
    </row>
    <row r="71" spans="1:14" s="3" customFormat="1" ht="15.75" x14ac:dyDescent="0.25">
      <c r="A71" s="53"/>
      <c r="B71" s="57"/>
      <c r="C71" s="4"/>
      <c r="D71" s="4"/>
      <c r="E71" s="4"/>
      <c r="F71" s="47"/>
      <c r="G71" s="47"/>
      <c r="H71" s="47"/>
      <c r="I71" s="24"/>
      <c r="J71" s="12"/>
      <c r="K71" s="24"/>
      <c r="L71" s="24"/>
      <c r="M71" s="24"/>
      <c r="N71" s="24"/>
    </row>
    <row r="72" spans="1:14" s="3" customFormat="1" ht="15.75" x14ac:dyDescent="0.25">
      <c r="A72" s="53"/>
      <c r="B72" s="57"/>
      <c r="C72" s="4"/>
      <c r="D72" s="4"/>
      <c r="E72" s="4"/>
      <c r="F72" s="47"/>
      <c r="G72" s="47"/>
      <c r="H72" s="47"/>
      <c r="I72" s="24"/>
      <c r="J72" s="12">
        <f>(H72/1.5)*1.1</f>
        <v>0</v>
      </c>
      <c r="K72" s="24"/>
      <c r="L72" s="24"/>
      <c r="M72" s="24"/>
      <c r="N72" s="24"/>
    </row>
    <row r="73" spans="1:14" s="3" customFormat="1" ht="15.75" x14ac:dyDescent="0.25">
      <c r="A73" s="53"/>
      <c r="B73" s="57"/>
      <c r="C73" s="4"/>
      <c r="D73" s="4"/>
      <c r="E73" s="4"/>
      <c r="F73" s="47"/>
      <c r="G73" s="47"/>
      <c r="H73" s="47"/>
      <c r="I73" s="24"/>
      <c r="J73" s="12"/>
      <c r="K73" s="24"/>
      <c r="L73" s="24"/>
      <c r="M73" s="24"/>
      <c r="N73" s="24"/>
    </row>
    <row r="74" spans="1:14" s="3" customFormat="1" ht="15.75" x14ac:dyDescent="0.25">
      <c r="A74" s="53"/>
      <c r="B74" s="57"/>
      <c r="C74" s="4"/>
      <c r="D74" s="4"/>
      <c r="E74" s="4"/>
      <c r="F74" s="47"/>
      <c r="G74" s="47"/>
      <c r="H74" s="47"/>
      <c r="I74" s="12">
        <f>G74*1.1</f>
        <v>0</v>
      </c>
      <c r="J74" s="12">
        <f>(H74/1.5)*1.1</f>
        <v>0</v>
      </c>
      <c r="K74" s="24"/>
      <c r="L74" s="24"/>
      <c r="M74" s="24"/>
      <c r="N74" s="24"/>
    </row>
    <row r="75" spans="1:14" s="3" customFormat="1" ht="15.75" x14ac:dyDescent="0.25">
      <c r="A75" s="53"/>
      <c r="B75" s="57"/>
      <c r="C75" s="4"/>
      <c r="D75" s="4"/>
      <c r="E75" s="4"/>
      <c r="F75" s="47"/>
      <c r="G75" s="47"/>
      <c r="H75" s="47"/>
      <c r="I75" s="12"/>
      <c r="J75" s="12"/>
      <c r="K75" s="24"/>
      <c r="L75" s="24"/>
      <c r="M75" s="24"/>
      <c r="N75" s="24"/>
    </row>
    <row r="76" spans="1:14" s="3" customFormat="1" ht="15.75" x14ac:dyDescent="0.25">
      <c r="A76" s="53"/>
      <c r="B76" s="57"/>
      <c r="C76" s="4"/>
      <c r="D76" s="4"/>
      <c r="E76" s="4"/>
      <c r="F76" s="47"/>
      <c r="G76" s="47"/>
      <c r="H76" s="47"/>
      <c r="I76" s="24"/>
      <c r="J76" s="12">
        <f>(H76/1.5)</f>
        <v>0</v>
      </c>
      <c r="K76" s="24"/>
      <c r="L76" s="24"/>
      <c r="M76" s="24"/>
      <c r="N76" s="24"/>
    </row>
    <row r="77" spans="1:14" s="3" customFormat="1" ht="15.75" x14ac:dyDescent="0.25">
      <c r="A77" s="53"/>
      <c r="B77" s="45"/>
      <c r="C77" s="4"/>
      <c r="D77" s="4"/>
      <c r="E77" s="4"/>
      <c r="F77" s="47"/>
      <c r="G77" s="47"/>
      <c r="H77" s="47"/>
      <c r="I77" s="24"/>
      <c r="J77" s="12"/>
      <c r="K77" s="24"/>
      <c r="L77" s="24"/>
      <c r="M77" s="24"/>
      <c r="N77" s="24"/>
    </row>
    <row r="78" spans="1:14" s="3" customFormat="1" ht="15.75" x14ac:dyDescent="0.25">
      <c r="A78" s="54"/>
      <c r="B78" s="25"/>
      <c r="C78" s="5"/>
      <c r="D78" s="5"/>
      <c r="E78" s="5"/>
      <c r="F78" s="15"/>
      <c r="G78" s="15"/>
      <c r="H78" s="15"/>
      <c r="I78" s="15">
        <f>SUM(I66:I76)</f>
        <v>0</v>
      </c>
      <c r="J78" s="15">
        <f>SUM(J66:J76)</f>
        <v>0</v>
      </c>
      <c r="K78" s="7">
        <f>I78+J78</f>
        <v>0</v>
      </c>
      <c r="L78" s="24"/>
      <c r="M78" s="24"/>
      <c r="N78" s="24"/>
    </row>
    <row r="79" spans="1:14" s="3" customFormat="1" ht="15.75" x14ac:dyDescent="0.25">
      <c r="A79" s="52">
        <v>9</v>
      </c>
      <c r="B79" s="57" t="s">
        <v>50</v>
      </c>
      <c r="C79" s="4"/>
      <c r="D79" s="4"/>
      <c r="E79" s="4"/>
      <c r="F79" s="47"/>
      <c r="G79" s="47"/>
      <c r="H79" s="47"/>
      <c r="I79" s="18">
        <f>G79</f>
        <v>0</v>
      </c>
      <c r="J79" s="20">
        <f>H79/1.5</f>
        <v>0</v>
      </c>
      <c r="K79" s="24"/>
      <c r="L79" s="24"/>
      <c r="M79" s="24"/>
      <c r="N79" s="24"/>
    </row>
    <row r="80" spans="1:14" s="3" customFormat="1" ht="15.75" x14ac:dyDescent="0.25">
      <c r="A80" s="53"/>
      <c r="B80" s="57"/>
      <c r="C80" s="4"/>
      <c r="D80" s="9"/>
      <c r="E80" s="4"/>
      <c r="F80" s="47"/>
      <c r="G80" s="47"/>
      <c r="H80" s="47"/>
      <c r="I80" s="18">
        <f>G80</f>
        <v>0</v>
      </c>
      <c r="J80" s="20">
        <f>H80/1.5</f>
        <v>0</v>
      </c>
      <c r="K80" s="24"/>
      <c r="L80" s="24"/>
      <c r="M80" s="24"/>
      <c r="N80" s="24"/>
    </row>
    <row r="81" spans="1:14" s="3" customFormat="1" ht="15.75" x14ac:dyDescent="0.25">
      <c r="A81" s="53"/>
      <c r="B81" s="57"/>
      <c r="C81" s="4"/>
      <c r="D81" s="9"/>
      <c r="E81" s="4"/>
      <c r="F81" s="47"/>
      <c r="G81" s="47"/>
      <c r="H81" s="47"/>
      <c r="I81" s="18">
        <f>G81</f>
        <v>0</v>
      </c>
      <c r="J81" s="20">
        <f>H81/1.5</f>
        <v>0</v>
      </c>
      <c r="K81" s="24"/>
      <c r="L81" s="24"/>
      <c r="M81" s="24"/>
      <c r="N81" s="24"/>
    </row>
    <row r="82" spans="1:14" s="3" customFormat="1" ht="15.75" x14ac:dyDescent="0.25">
      <c r="A82" s="53"/>
      <c r="B82" s="57"/>
      <c r="C82" s="4"/>
      <c r="D82" s="9"/>
      <c r="E82" s="4"/>
      <c r="F82" s="47"/>
      <c r="G82" s="47"/>
      <c r="H82" s="47"/>
      <c r="I82" s="18">
        <f>G82</f>
        <v>0</v>
      </c>
      <c r="J82" s="20">
        <f>H82/1.5</f>
        <v>0</v>
      </c>
      <c r="K82" s="24"/>
      <c r="L82" s="24"/>
      <c r="M82" s="24"/>
      <c r="N82" s="24"/>
    </row>
    <row r="83" spans="1:14" s="3" customFormat="1" ht="15.75" x14ac:dyDescent="0.25">
      <c r="A83" s="53"/>
      <c r="B83" s="57"/>
      <c r="C83" s="4"/>
      <c r="D83" s="4"/>
      <c r="E83" s="4"/>
      <c r="F83" s="47"/>
      <c r="G83" s="47"/>
      <c r="H83" s="47"/>
      <c r="I83" s="18">
        <f>G83</f>
        <v>0</v>
      </c>
      <c r="J83" s="20">
        <f>H83/1.5</f>
        <v>0</v>
      </c>
      <c r="K83" s="24"/>
      <c r="L83" s="24"/>
      <c r="M83" s="24"/>
      <c r="N83" s="24"/>
    </row>
    <row r="84" spans="1:14" s="3" customFormat="1" ht="15.75" x14ac:dyDescent="0.25">
      <c r="A84" s="53"/>
      <c r="B84" s="57"/>
      <c r="C84" s="4"/>
      <c r="D84" s="4"/>
      <c r="E84" s="4"/>
      <c r="F84" s="47"/>
      <c r="G84" s="47"/>
      <c r="H84" s="47"/>
      <c r="I84" s="12">
        <f t="shared" ref="I84:I91" si="1">G84*1.1</f>
        <v>0</v>
      </c>
      <c r="J84" s="24"/>
      <c r="K84" s="24"/>
      <c r="L84" s="24"/>
      <c r="M84" s="24"/>
      <c r="N84" s="24"/>
    </row>
    <row r="85" spans="1:14" s="3" customFormat="1" ht="15.75" x14ac:dyDescent="0.25">
      <c r="A85" s="54"/>
      <c r="B85" s="25"/>
      <c r="C85" s="5"/>
      <c r="D85" s="5"/>
      <c r="E85" s="5"/>
      <c r="F85" s="15"/>
      <c r="G85" s="15"/>
      <c r="H85" s="15"/>
      <c r="I85" s="15">
        <f>SUM(I79:I84)</f>
        <v>0</v>
      </c>
      <c r="J85" s="26">
        <f>SUM(J79:J84)</f>
        <v>0</v>
      </c>
      <c r="K85" s="27">
        <f>I85+J85</f>
        <v>0</v>
      </c>
      <c r="L85" s="24"/>
      <c r="M85" s="24"/>
      <c r="N85" s="24"/>
    </row>
    <row r="86" spans="1:14" s="3" customFormat="1" ht="15.75" x14ac:dyDescent="0.25">
      <c r="A86" s="52">
        <v>10</v>
      </c>
      <c r="B86" s="57" t="s">
        <v>56</v>
      </c>
      <c r="C86" s="4"/>
      <c r="D86" s="4"/>
      <c r="E86" s="4"/>
      <c r="F86" s="47"/>
      <c r="G86" s="47"/>
      <c r="H86" s="47"/>
      <c r="I86" s="12">
        <f t="shared" si="1"/>
        <v>0</v>
      </c>
      <c r="J86" s="24"/>
      <c r="K86" s="24"/>
      <c r="L86" s="24"/>
      <c r="M86" s="24"/>
      <c r="N86" s="24"/>
    </row>
    <row r="87" spans="1:14" s="3" customFormat="1" ht="15.75" x14ac:dyDescent="0.25">
      <c r="A87" s="53"/>
      <c r="B87" s="57"/>
      <c r="C87" s="4"/>
      <c r="D87" s="4"/>
      <c r="E87" s="4"/>
      <c r="F87" s="47"/>
      <c r="G87" s="47"/>
      <c r="H87" s="47"/>
      <c r="I87" s="12">
        <f t="shared" si="1"/>
        <v>0</v>
      </c>
      <c r="J87" s="24"/>
      <c r="K87" s="24"/>
      <c r="L87" s="24"/>
      <c r="M87" s="24"/>
      <c r="N87" s="24"/>
    </row>
    <row r="88" spans="1:14" s="3" customFormat="1" ht="15.75" x14ac:dyDescent="0.25">
      <c r="A88" s="53"/>
      <c r="B88" s="57"/>
      <c r="C88" s="4"/>
      <c r="D88" s="4"/>
      <c r="E88" s="4"/>
      <c r="F88" s="47"/>
      <c r="G88" s="47"/>
      <c r="H88" s="47"/>
      <c r="I88" s="12">
        <f t="shared" si="1"/>
        <v>0</v>
      </c>
      <c r="J88" s="24"/>
      <c r="K88" s="24"/>
      <c r="L88" s="24"/>
      <c r="M88" s="24"/>
      <c r="N88" s="24"/>
    </row>
    <row r="89" spans="1:14" s="3" customFormat="1" ht="15.75" x14ac:dyDescent="0.25">
      <c r="A89" s="53"/>
      <c r="B89" s="57"/>
      <c r="C89" s="4"/>
      <c r="D89" s="4"/>
      <c r="E89" s="4"/>
      <c r="F89" s="47"/>
      <c r="G89" s="47"/>
      <c r="H89" s="47"/>
      <c r="I89" s="12">
        <f t="shared" si="1"/>
        <v>0</v>
      </c>
      <c r="J89" s="24"/>
      <c r="K89" s="24"/>
      <c r="L89" s="24"/>
      <c r="M89" s="24"/>
      <c r="N89" s="24"/>
    </row>
    <row r="90" spans="1:14" s="3" customFormat="1" ht="15.75" x14ac:dyDescent="0.25">
      <c r="A90" s="53"/>
      <c r="B90" s="57"/>
      <c r="C90" s="4"/>
      <c r="D90" s="4"/>
      <c r="E90" s="4"/>
      <c r="F90" s="47"/>
      <c r="G90" s="47"/>
      <c r="H90" s="47"/>
      <c r="I90" s="12">
        <f t="shared" si="1"/>
        <v>0</v>
      </c>
      <c r="J90" s="24"/>
      <c r="K90" s="24"/>
      <c r="L90" s="24"/>
      <c r="M90" s="24"/>
      <c r="N90" s="24"/>
    </row>
    <row r="91" spans="1:14" s="3" customFormat="1" ht="15.75" x14ac:dyDescent="0.25">
      <c r="A91" s="53"/>
      <c r="B91" s="57"/>
      <c r="C91" s="4"/>
      <c r="D91" s="4"/>
      <c r="E91" s="4"/>
      <c r="F91" s="47"/>
      <c r="G91" s="47"/>
      <c r="H91" s="47"/>
      <c r="I91" s="12">
        <f t="shared" si="1"/>
        <v>0</v>
      </c>
      <c r="J91" s="24"/>
      <c r="K91" s="24"/>
      <c r="L91" s="24"/>
      <c r="M91" s="24"/>
      <c r="N91" s="24"/>
    </row>
    <row r="92" spans="1:14" s="3" customFormat="1" ht="15.75" x14ac:dyDescent="0.25">
      <c r="A92" s="54"/>
      <c r="B92" s="25"/>
      <c r="C92" s="5"/>
      <c r="D92" s="5"/>
      <c r="E92" s="5"/>
      <c r="F92" s="15"/>
      <c r="G92" s="15"/>
      <c r="H92" s="15"/>
      <c r="I92" s="15">
        <f>SUM(I86:I91)</f>
        <v>0</v>
      </c>
      <c r="J92" s="15">
        <f>SUM(J86:J91)</f>
        <v>0</v>
      </c>
      <c r="K92" s="7">
        <f>I92+J92</f>
        <v>0</v>
      </c>
      <c r="L92" s="24"/>
      <c r="M92" s="24"/>
      <c r="N92" s="24"/>
    </row>
    <row r="93" spans="1:14" s="3" customFormat="1" ht="15.75" x14ac:dyDescent="0.25">
      <c r="A93" s="52">
        <v>11</v>
      </c>
      <c r="B93" s="57" t="s">
        <v>59</v>
      </c>
      <c r="C93" s="4"/>
      <c r="D93" s="4"/>
      <c r="E93" s="4"/>
      <c r="F93" s="47"/>
      <c r="G93" s="47"/>
      <c r="H93" s="47"/>
      <c r="I93" s="12">
        <f t="shared" ref="I93:I99" si="2">G93*1.1</f>
        <v>0</v>
      </c>
      <c r="J93" s="12">
        <f>(H93/1.5)*1.1</f>
        <v>0</v>
      </c>
      <c r="K93" s="24"/>
      <c r="L93" s="24"/>
      <c r="M93" s="24"/>
      <c r="N93" s="24"/>
    </row>
    <row r="94" spans="1:14" s="3" customFormat="1" ht="15.75" x14ac:dyDescent="0.25">
      <c r="A94" s="53"/>
      <c r="B94" s="57"/>
      <c r="C94" s="4"/>
      <c r="D94" s="4"/>
      <c r="E94" s="4"/>
      <c r="F94" s="47"/>
      <c r="G94" s="47"/>
      <c r="H94" s="47"/>
      <c r="I94" s="12">
        <f t="shared" si="2"/>
        <v>0</v>
      </c>
      <c r="J94" s="12"/>
      <c r="K94" s="24"/>
      <c r="L94" s="24"/>
      <c r="M94" s="24"/>
      <c r="N94" s="24"/>
    </row>
    <row r="95" spans="1:14" s="3" customFormat="1" ht="15.75" x14ac:dyDescent="0.25">
      <c r="A95" s="53"/>
      <c r="B95" s="57"/>
      <c r="C95" s="4"/>
      <c r="D95" s="4"/>
      <c r="E95" s="4"/>
      <c r="F95" s="47"/>
      <c r="G95" s="47"/>
      <c r="H95" s="47"/>
      <c r="I95" s="12">
        <f t="shared" si="2"/>
        <v>0</v>
      </c>
      <c r="J95" s="12">
        <f>(H95/1.5)*1.1</f>
        <v>0</v>
      </c>
      <c r="K95" s="24"/>
      <c r="L95" s="24"/>
      <c r="M95" s="24"/>
      <c r="N95" s="24"/>
    </row>
    <row r="96" spans="1:14" s="3" customFormat="1" ht="15.75" x14ac:dyDescent="0.25">
      <c r="A96" s="53"/>
      <c r="B96" s="57"/>
      <c r="C96" s="4"/>
      <c r="D96" s="4"/>
      <c r="E96" s="4"/>
      <c r="F96" s="47"/>
      <c r="G96" s="47"/>
      <c r="H96" s="47"/>
      <c r="I96" s="12">
        <f t="shared" si="2"/>
        <v>0</v>
      </c>
      <c r="J96" s="12">
        <f>(H96/1.5)*1.1</f>
        <v>0</v>
      </c>
      <c r="K96" s="24"/>
      <c r="L96" s="24"/>
      <c r="M96" s="24"/>
      <c r="N96" s="24"/>
    </row>
    <row r="97" spans="1:14" s="3" customFormat="1" ht="15.75" x14ac:dyDescent="0.25">
      <c r="A97" s="53"/>
      <c r="B97" s="57"/>
      <c r="C97" s="4"/>
      <c r="D97" s="4"/>
      <c r="E97" s="4"/>
      <c r="F97" s="47"/>
      <c r="G97" s="47"/>
      <c r="H97" s="47"/>
      <c r="I97" s="12">
        <f t="shared" si="2"/>
        <v>0</v>
      </c>
      <c r="J97" s="24"/>
      <c r="K97" s="24"/>
      <c r="L97" s="24"/>
      <c r="M97" s="24"/>
      <c r="N97" s="24"/>
    </row>
    <row r="98" spans="1:14" s="3" customFormat="1" ht="15.75" x14ac:dyDescent="0.25">
      <c r="A98" s="53"/>
      <c r="B98" s="57"/>
      <c r="C98" s="4"/>
      <c r="D98" s="4"/>
      <c r="E98" s="4"/>
      <c r="F98" s="47"/>
      <c r="G98" s="47"/>
      <c r="H98" s="47"/>
      <c r="I98" s="12">
        <f t="shared" si="2"/>
        <v>0</v>
      </c>
      <c r="J98" s="24"/>
      <c r="K98" s="24"/>
      <c r="L98" s="24"/>
      <c r="M98" s="24"/>
      <c r="N98" s="24"/>
    </row>
    <row r="99" spans="1:14" s="3" customFormat="1" ht="15.75" x14ac:dyDescent="0.25">
      <c r="A99" s="53"/>
      <c r="B99" s="57"/>
      <c r="C99" s="4"/>
      <c r="D99" s="4"/>
      <c r="E99" s="4"/>
      <c r="F99" s="47"/>
      <c r="G99" s="47"/>
      <c r="H99" s="47"/>
      <c r="I99" s="12">
        <f t="shared" si="2"/>
        <v>0</v>
      </c>
      <c r="J99" s="24"/>
      <c r="K99" s="24"/>
      <c r="L99" s="24"/>
      <c r="M99" s="24"/>
      <c r="N99" s="24"/>
    </row>
    <row r="100" spans="1:14" s="3" customFormat="1" ht="15.75" x14ac:dyDescent="0.25">
      <c r="A100" s="54"/>
      <c r="B100" s="25"/>
      <c r="C100" s="5"/>
      <c r="D100" s="5"/>
      <c r="E100" s="5"/>
      <c r="F100" s="15"/>
      <c r="G100" s="15"/>
      <c r="H100" s="15"/>
      <c r="I100" s="15">
        <f>SUM(I93:I99)</f>
        <v>0</v>
      </c>
      <c r="J100" s="15">
        <f>SUM(J93:J99)</f>
        <v>0</v>
      </c>
      <c r="K100" s="7">
        <f>I100+J100</f>
        <v>0</v>
      </c>
      <c r="L100" s="24"/>
      <c r="M100" s="24"/>
      <c r="N100" s="24"/>
    </row>
    <row r="101" spans="1:14" s="3" customFormat="1" ht="15.75" x14ac:dyDescent="0.25">
      <c r="A101" s="52">
        <v>12</v>
      </c>
      <c r="B101" s="57" t="s">
        <v>61</v>
      </c>
      <c r="C101" s="4"/>
      <c r="D101" s="4"/>
      <c r="E101" s="4"/>
      <c r="F101" s="47"/>
      <c r="G101" s="47"/>
      <c r="H101" s="47"/>
      <c r="I101" s="24"/>
      <c r="J101" s="12">
        <f>(H101/1.5)*1.1</f>
        <v>0</v>
      </c>
      <c r="K101" s="24"/>
      <c r="L101" s="24"/>
      <c r="M101" s="24"/>
      <c r="N101" s="24"/>
    </row>
    <row r="102" spans="1:14" s="3" customFormat="1" ht="15.75" x14ac:dyDescent="0.25">
      <c r="A102" s="53"/>
      <c r="B102" s="57"/>
      <c r="C102" s="4"/>
      <c r="D102" s="4"/>
      <c r="E102" s="4"/>
      <c r="F102" s="47"/>
      <c r="G102" s="47"/>
      <c r="H102" s="47"/>
      <c r="I102" s="12">
        <f>G102*1.1</f>
        <v>0</v>
      </c>
      <c r="J102" s="24"/>
      <c r="K102" s="24"/>
      <c r="L102" s="24"/>
      <c r="M102" s="24"/>
      <c r="N102" s="24"/>
    </row>
    <row r="103" spans="1:14" s="3" customFormat="1" ht="15.75" x14ac:dyDescent="0.25">
      <c r="A103" s="53"/>
      <c r="B103" s="57"/>
      <c r="C103" s="4"/>
      <c r="D103" s="4"/>
      <c r="E103" s="4"/>
      <c r="F103" s="47"/>
      <c r="G103" s="47"/>
      <c r="H103" s="47"/>
      <c r="I103" s="12">
        <f>G103*1.1</f>
        <v>0</v>
      </c>
      <c r="J103" s="24"/>
      <c r="K103" s="24"/>
      <c r="L103" s="24"/>
      <c r="M103" s="24"/>
      <c r="N103" s="24"/>
    </row>
    <row r="104" spans="1:14" s="3" customFormat="1" ht="15.75" x14ac:dyDescent="0.25">
      <c r="A104" s="53"/>
      <c r="B104" s="57"/>
      <c r="C104" s="4"/>
      <c r="D104" s="4"/>
      <c r="E104" s="4"/>
      <c r="F104" s="47"/>
      <c r="G104" s="47"/>
      <c r="H104" s="47"/>
      <c r="I104" s="12">
        <f>G104*1.1</f>
        <v>0</v>
      </c>
      <c r="J104" s="24"/>
      <c r="K104" s="24"/>
      <c r="L104" s="24"/>
      <c r="M104" s="24"/>
      <c r="N104" s="24"/>
    </row>
    <row r="105" spans="1:14" s="3" customFormat="1" ht="15.75" x14ac:dyDescent="0.25">
      <c r="A105" s="54"/>
      <c r="B105" s="25"/>
      <c r="C105" s="5"/>
      <c r="D105" s="5"/>
      <c r="E105" s="5"/>
      <c r="F105" s="15"/>
      <c r="G105" s="15"/>
      <c r="H105" s="15"/>
      <c r="I105" s="15">
        <f>SUM(I101:I104)</f>
        <v>0</v>
      </c>
      <c r="J105" s="15">
        <f>SUM(J101:J104)</f>
        <v>0</v>
      </c>
      <c r="K105" s="7">
        <f>I105+J105</f>
        <v>0</v>
      </c>
      <c r="L105" s="24"/>
      <c r="M105" s="24"/>
      <c r="N105" s="24"/>
    </row>
    <row r="106" spans="1:14" s="3" customFormat="1" ht="15.75" x14ac:dyDescent="0.25">
      <c r="A106" s="52">
        <v>13</v>
      </c>
      <c r="B106" s="57" t="s">
        <v>63</v>
      </c>
      <c r="C106" s="4"/>
      <c r="D106" s="4"/>
      <c r="E106" s="4"/>
      <c r="F106" s="47"/>
      <c r="G106" s="47"/>
      <c r="H106" s="47"/>
      <c r="I106" s="18">
        <f t="shared" ref="I106:I114" si="3">G106</f>
        <v>0</v>
      </c>
      <c r="J106" s="20">
        <f t="shared" ref="J106:J114" si="4">H106/1.5</f>
        <v>0</v>
      </c>
      <c r="K106" s="24"/>
      <c r="L106" s="24"/>
      <c r="M106" s="24"/>
      <c r="N106" s="24"/>
    </row>
    <row r="107" spans="1:14" s="3" customFormat="1" ht="15.75" x14ac:dyDescent="0.25">
      <c r="A107" s="53"/>
      <c r="B107" s="57"/>
      <c r="C107" s="4"/>
      <c r="D107" s="4"/>
      <c r="E107" s="4"/>
      <c r="F107" s="47"/>
      <c r="G107" s="47"/>
      <c r="H107" s="47"/>
      <c r="I107" s="18">
        <f>G107*1.1</f>
        <v>0</v>
      </c>
      <c r="J107" s="20"/>
      <c r="K107" s="24"/>
      <c r="L107" s="24"/>
      <c r="M107" s="24"/>
      <c r="N107" s="24"/>
    </row>
    <row r="108" spans="1:14" s="3" customFormat="1" ht="15.75" x14ac:dyDescent="0.25">
      <c r="A108" s="53"/>
      <c r="B108" s="57"/>
      <c r="C108" s="4"/>
      <c r="D108" s="4"/>
      <c r="E108" s="4"/>
      <c r="F108" s="47"/>
      <c r="G108" s="47"/>
      <c r="H108" s="47"/>
      <c r="I108" s="18">
        <f>G108*1.1</f>
        <v>0</v>
      </c>
      <c r="J108" s="20"/>
      <c r="K108" s="24"/>
      <c r="L108" s="24"/>
      <c r="M108" s="24"/>
      <c r="N108" s="24"/>
    </row>
    <row r="109" spans="1:14" s="3" customFormat="1" ht="15.75" x14ac:dyDescent="0.25">
      <c r="A109" s="53"/>
      <c r="B109" s="57"/>
      <c r="C109" s="4"/>
      <c r="D109" s="4"/>
      <c r="E109" s="4"/>
      <c r="F109" s="47"/>
      <c r="G109" s="47"/>
      <c r="H109" s="47"/>
      <c r="I109" s="18">
        <f t="shared" si="3"/>
        <v>0</v>
      </c>
      <c r="J109" s="20">
        <f t="shared" si="4"/>
        <v>0</v>
      </c>
      <c r="K109" s="24"/>
      <c r="L109" s="24"/>
      <c r="M109" s="24"/>
      <c r="N109" s="24"/>
    </row>
    <row r="110" spans="1:14" s="3" customFormat="1" ht="15.75" x14ac:dyDescent="0.25">
      <c r="A110" s="53"/>
      <c r="B110" s="57"/>
      <c r="C110" s="4"/>
      <c r="D110" s="4"/>
      <c r="E110" s="4"/>
      <c r="F110" s="47"/>
      <c r="G110" s="47"/>
      <c r="H110" s="47"/>
      <c r="I110" s="18">
        <f t="shared" si="3"/>
        <v>0</v>
      </c>
      <c r="J110" s="20">
        <f t="shared" si="4"/>
        <v>0</v>
      </c>
      <c r="K110" s="24"/>
      <c r="L110" s="24"/>
      <c r="M110" s="24"/>
      <c r="N110" s="24"/>
    </row>
    <row r="111" spans="1:14" s="3" customFormat="1" ht="15.75" x14ac:dyDescent="0.25">
      <c r="A111" s="54"/>
      <c r="B111" s="29"/>
      <c r="C111" s="6"/>
      <c r="D111" s="6"/>
      <c r="E111" s="6"/>
      <c r="F111" s="30"/>
      <c r="G111" s="30"/>
      <c r="H111" s="30"/>
      <c r="I111" s="30">
        <f>SUM(I106:I110)</f>
        <v>0</v>
      </c>
      <c r="J111" s="30">
        <f>SUM(J106:J110)</f>
        <v>0</v>
      </c>
      <c r="K111" s="31">
        <f>I111+J111</f>
        <v>0</v>
      </c>
      <c r="L111" s="24"/>
      <c r="M111" s="24"/>
      <c r="N111" s="24"/>
    </row>
    <row r="112" spans="1:14" s="3" customFormat="1" ht="15.75" x14ac:dyDescent="0.25">
      <c r="A112" s="52">
        <v>14</v>
      </c>
      <c r="B112" s="57" t="s">
        <v>68</v>
      </c>
      <c r="C112" s="4"/>
      <c r="D112" s="4"/>
      <c r="E112" s="4"/>
      <c r="F112" s="47"/>
      <c r="G112" s="47"/>
      <c r="H112" s="47"/>
      <c r="I112" s="18">
        <f t="shared" si="3"/>
        <v>0</v>
      </c>
      <c r="J112" s="20">
        <f t="shared" si="4"/>
        <v>0</v>
      </c>
      <c r="K112" s="24"/>
      <c r="L112" s="24"/>
      <c r="M112" s="24"/>
      <c r="N112" s="24"/>
    </row>
    <row r="113" spans="1:14" s="3" customFormat="1" ht="15.75" x14ac:dyDescent="0.25">
      <c r="A113" s="53"/>
      <c r="B113" s="57"/>
      <c r="C113" s="4"/>
      <c r="D113" s="4"/>
      <c r="E113" s="4"/>
      <c r="F113" s="47"/>
      <c r="G113" s="47"/>
      <c r="H113" s="47"/>
      <c r="I113" s="18">
        <f t="shared" si="3"/>
        <v>0</v>
      </c>
      <c r="J113" s="20">
        <f t="shared" si="4"/>
        <v>0</v>
      </c>
      <c r="K113" s="24"/>
      <c r="L113" s="24"/>
      <c r="M113" s="24"/>
      <c r="N113" s="24"/>
    </row>
    <row r="114" spans="1:14" s="3" customFormat="1" ht="15.75" x14ac:dyDescent="0.25">
      <c r="A114" s="53"/>
      <c r="B114" s="57"/>
      <c r="C114" s="4"/>
      <c r="D114" s="4"/>
      <c r="E114" s="4"/>
      <c r="F114" s="47"/>
      <c r="G114" s="47"/>
      <c r="H114" s="47"/>
      <c r="I114" s="18">
        <f t="shared" si="3"/>
        <v>0</v>
      </c>
      <c r="J114" s="20">
        <f t="shared" si="4"/>
        <v>0</v>
      </c>
      <c r="K114" s="24"/>
      <c r="L114" s="24"/>
      <c r="M114" s="24"/>
      <c r="N114" s="24"/>
    </row>
    <row r="115" spans="1:14" s="3" customFormat="1" ht="15.75" x14ac:dyDescent="0.25">
      <c r="A115" s="53"/>
      <c r="B115" s="57"/>
      <c r="C115" s="4"/>
      <c r="D115" s="4"/>
      <c r="E115" s="4"/>
      <c r="F115" s="47"/>
      <c r="G115" s="47"/>
      <c r="H115" s="47"/>
      <c r="I115" s="12">
        <f t="shared" ref="I115:I120" si="5">G115*1.1</f>
        <v>0</v>
      </c>
      <c r="J115" s="24"/>
      <c r="K115" s="24"/>
      <c r="L115" s="24"/>
      <c r="M115" s="24"/>
      <c r="N115" s="24"/>
    </row>
    <row r="116" spans="1:14" s="3" customFormat="1" ht="15.75" x14ac:dyDescent="0.25">
      <c r="A116" s="53"/>
      <c r="B116" s="57"/>
      <c r="C116" s="4"/>
      <c r="D116" s="4"/>
      <c r="E116" s="4"/>
      <c r="F116" s="47"/>
      <c r="G116" s="47"/>
      <c r="H116" s="47"/>
      <c r="I116" s="12">
        <f t="shared" si="5"/>
        <v>0</v>
      </c>
      <c r="J116" s="24"/>
      <c r="K116" s="24"/>
      <c r="L116" s="24"/>
      <c r="M116" s="24"/>
      <c r="N116" s="24"/>
    </row>
    <row r="117" spans="1:14" s="3" customFormat="1" ht="15.75" x14ac:dyDescent="0.25">
      <c r="A117" s="53"/>
      <c r="B117" s="57"/>
      <c r="C117" s="4"/>
      <c r="D117" s="4"/>
      <c r="E117" s="4"/>
      <c r="F117" s="47"/>
      <c r="G117" s="47"/>
      <c r="H117" s="47"/>
      <c r="I117" s="12">
        <f>G117*1.1</f>
        <v>0</v>
      </c>
      <c r="J117" s="24"/>
      <c r="K117" s="24"/>
      <c r="L117" s="24"/>
      <c r="M117" s="24"/>
      <c r="N117" s="24"/>
    </row>
    <row r="118" spans="1:14" s="3" customFormat="1" ht="15.75" x14ac:dyDescent="0.25">
      <c r="A118" s="53"/>
      <c r="B118" s="57"/>
      <c r="C118" s="4"/>
      <c r="D118" s="4"/>
      <c r="E118" s="4"/>
      <c r="F118" s="47"/>
      <c r="G118" s="47"/>
      <c r="H118" s="47"/>
      <c r="I118" s="12">
        <f>G118*1.1</f>
        <v>0</v>
      </c>
      <c r="J118" s="24"/>
      <c r="K118" s="24"/>
      <c r="L118" s="24"/>
      <c r="M118" s="24"/>
      <c r="N118" s="24"/>
    </row>
    <row r="119" spans="1:14" s="3" customFormat="1" ht="15.75" x14ac:dyDescent="0.25">
      <c r="A119" s="53"/>
      <c r="B119" s="57"/>
      <c r="C119" s="4"/>
      <c r="D119" s="4"/>
      <c r="E119" s="4"/>
      <c r="F119" s="47"/>
      <c r="G119" s="47"/>
      <c r="H119" s="47"/>
      <c r="I119" s="12">
        <f t="shared" si="5"/>
        <v>0</v>
      </c>
      <c r="J119" s="24"/>
      <c r="K119" s="24"/>
      <c r="L119" s="24"/>
      <c r="M119" s="24"/>
      <c r="N119" s="24"/>
    </row>
    <row r="120" spans="1:14" s="3" customFormat="1" ht="15.75" x14ac:dyDescent="0.25">
      <c r="A120" s="53"/>
      <c r="B120" s="57"/>
      <c r="C120" s="4"/>
      <c r="D120" s="4"/>
      <c r="E120" s="4"/>
      <c r="F120" s="47"/>
      <c r="G120" s="47"/>
      <c r="H120" s="47"/>
      <c r="I120" s="12">
        <f t="shared" si="5"/>
        <v>0</v>
      </c>
      <c r="J120" s="24"/>
      <c r="K120" s="24"/>
      <c r="L120" s="24"/>
      <c r="M120" s="24"/>
      <c r="N120" s="24"/>
    </row>
    <row r="121" spans="1:14" s="3" customFormat="1" ht="15.75" x14ac:dyDescent="0.25">
      <c r="A121" s="54"/>
      <c r="B121" s="25"/>
      <c r="C121" s="5"/>
      <c r="D121" s="5"/>
      <c r="E121" s="5"/>
      <c r="F121" s="15"/>
      <c r="G121" s="15"/>
      <c r="H121" s="15"/>
      <c r="I121" s="15">
        <f>SUM(I112:I120)</f>
        <v>0</v>
      </c>
      <c r="J121" s="15">
        <f>SUM(J112:J120)</f>
        <v>0</v>
      </c>
      <c r="K121" s="7">
        <f>I121+J121</f>
        <v>0</v>
      </c>
      <c r="L121" s="24"/>
      <c r="M121" s="24"/>
      <c r="N121" s="24"/>
    </row>
    <row r="122" spans="1:14" s="3" customFormat="1" ht="15.75" x14ac:dyDescent="0.25">
      <c r="A122" s="52">
        <v>15</v>
      </c>
      <c r="B122" s="57" t="s">
        <v>73</v>
      </c>
      <c r="C122" s="4"/>
      <c r="D122" s="4"/>
      <c r="E122" s="4"/>
      <c r="F122" s="47"/>
      <c r="G122" s="47"/>
      <c r="H122" s="47"/>
      <c r="I122" s="24"/>
      <c r="J122" s="12">
        <f>(H122/1.5)*1.1</f>
        <v>0</v>
      </c>
      <c r="K122" s="24"/>
      <c r="L122" s="24"/>
      <c r="M122" s="24"/>
      <c r="N122" s="24"/>
    </row>
    <row r="123" spans="1:14" s="3" customFormat="1" ht="15.75" x14ac:dyDescent="0.25">
      <c r="A123" s="53"/>
      <c r="B123" s="57"/>
      <c r="C123" s="4"/>
      <c r="D123" s="4"/>
      <c r="E123" s="4"/>
      <c r="F123" s="47"/>
      <c r="G123" s="47"/>
      <c r="H123" s="47"/>
      <c r="I123" s="18">
        <f>G123</f>
        <v>0</v>
      </c>
      <c r="J123" s="32">
        <f>H123/1.5</f>
        <v>0</v>
      </c>
      <c r="K123" s="24"/>
      <c r="L123" s="24"/>
      <c r="M123" s="24"/>
      <c r="N123" s="24"/>
    </row>
    <row r="124" spans="1:14" s="3" customFormat="1" ht="15.75" x14ac:dyDescent="0.25">
      <c r="A124" s="53"/>
      <c r="B124" s="57"/>
      <c r="C124" s="4"/>
      <c r="D124" s="4"/>
      <c r="E124" s="4"/>
      <c r="F124" s="47"/>
      <c r="G124" s="47"/>
      <c r="H124" s="47"/>
      <c r="I124" s="12">
        <f>G124*1.1</f>
        <v>0</v>
      </c>
      <c r="J124" s="24"/>
      <c r="K124" s="24"/>
      <c r="L124" s="24"/>
      <c r="M124" s="24"/>
      <c r="N124" s="24"/>
    </row>
    <row r="125" spans="1:14" s="3" customFormat="1" ht="15.75" x14ac:dyDescent="0.25">
      <c r="A125" s="53"/>
      <c r="B125" s="57"/>
      <c r="C125" s="4"/>
      <c r="D125" s="4"/>
      <c r="E125" s="4"/>
      <c r="F125" s="47"/>
      <c r="G125" s="47"/>
      <c r="H125" s="47"/>
      <c r="I125" s="12">
        <f>G125*1.1</f>
        <v>0</v>
      </c>
      <c r="J125" s="24"/>
      <c r="K125" s="24"/>
      <c r="L125" s="24"/>
      <c r="M125" s="24"/>
      <c r="N125" s="24"/>
    </row>
    <row r="126" spans="1:14" s="3" customFormat="1" ht="15.75" x14ac:dyDescent="0.25">
      <c r="A126" s="53"/>
      <c r="B126" s="57"/>
      <c r="C126" s="4"/>
      <c r="D126" s="4"/>
      <c r="E126" s="4"/>
      <c r="F126" s="47"/>
      <c r="G126" s="47"/>
      <c r="H126" s="47"/>
      <c r="I126" s="18">
        <f>G126</f>
        <v>0</v>
      </c>
      <c r="J126" s="20">
        <f>H126/1.5</f>
        <v>0</v>
      </c>
      <c r="K126" s="24"/>
      <c r="L126" s="24"/>
      <c r="M126" s="24"/>
      <c r="N126" s="24"/>
    </row>
    <row r="127" spans="1:14" s="3" customFormat="1" ht="15.75" x14ac:dyDescent="0.25">
      <c r="A127" s="53"/>
      <c r="B127" s="57"/>
      <c r="C127" s="4"/>
      <c r="D127" s="4"/>
      <c r="E127" s="4"/>
      <c r="F127" s="47"/>
      <c r="G127" s="47"/>
      <c r="H127" s="47"/>
      <c r="I127" s="24"/>
      <c r="J127" s="20">
        <f>H127/1.5</f>
        <v>0</v>
      </c>
      <c r="K127" s="24"/>
      <c r="L127" s="24"/>
      <c r="M127" s="24"/>
      <c r="N127" s="24"/>
    </row>
    <row r="128" spans="1:14" s="3" customFormat="1" ht="15.75" x14ac:dyDescent="0.25">
      <c r="A128" s="54"/>
      <c r="B128" s="25"/>
      <c r="C128" s="5"/>
      <c r="D128" s="5"/>
      <c r="E128" s="5"/>
      <c r="F128" s="15"/>
      <c r="G128" s="15"/>
      <c r="H128" s="15"/>
      <c r="I128" s="15">
        <f>SUM(I122:I127)</f>
        <v>0</v>
      </c>
      <c r="J128" s="15">
        <f>SUM(J122:J127)</f>
        <v>0</v>
      </c>
      <c r="K128" s="7">
        <f>I128+J128</f>
        <v>0</v>
      </c>
      <c r="L128" s="24"/>
      <c r="M128" s="24"/>
      <c r="N128" s="24"/>
    </row>
    <row r="129" spans="1:15" s="3" customFormat="1" ht="15.75" x14ac:dyDescent="0.25">
      <c r="A129" s="53">
        <v>16</v>
      </c>
      <c r="B129" s="68" t="s">
        <v>97</v>
      </c>
      <c r="C129" s="4"/>
      <c r="D129" s="4"/>
      <c r="E129" s="4"/>
      <c r="F129" s="47"/>
      <c r="G129" s="47"/>
      <c r="H129" s="47"/>
      <c r="I129" s="24"/>
      <c r="J129" s="12">
        <f>(H129/1.5)*1.1</f>
        <v>0</v>
      </c>
      <c r="K129" s="24"/>
      <c r="L129" s="24"/>
      <c r="M129" s="24"/>
      <c r="N129" s="24"/>
    </row>
    <row r="130" spans="1:15" s="3" customFormat="1" ht="15.75" x14ac:dyDescent="0.25">
      <c r="A130" s="53"/>
      <c r="B130" s="57"/>
      <c r="C130" s="4"/>
      <c r="D130" s="4"/>
      <c r="E130" s="4"/>
      <c r="F130" s="47"/>
      <c r="G130" s="47"/>
      <c r="H130" s="47"/>
      <c r="I130" s="12">
        <f>G130*1.1</f>
        <v>0</v>
      </c>
      <c r="J130" s="24"/>
      <c r="K130" s="24"/>
      <c r="L130" s="24"/>
      <c r="M130" s="24"/>
      <c r="N130" s="24"/>
    </row>
    <row r="131" spans="1:15" s="3" customFormat="1" ht="15.75" x14ac:dyDescent="0.25">
      <c r="A131" s="53"/>
      <c r="B131" s="57"/>
      <c r="C131" s="4"/>
      <c r="D131" s="4"/>
      <c r="E131" s="4"/>
      <c r="F131" s="47"/>
      <c r="G131" s="47"/>
      <c r="H131" s="47"/>
      <c r="I131" s="12">
        <f>G131*1.1</f>
        <v>0</v>
      </c>
      <c r="J131" s="24"/>
      <c r="K131" s="24"/>
      <c r="L131" s="24"/>
      <c r="M131" s="24"/>
      <c r="N131" s="24"/>
    </row>
    <row r="132" spans="1:15" s="3" customFormat="1" ht="15.75" x14ac:dyDescent="0.25">
      <c r="A132" s="53"/>
      <c r="B132" s="57"/>
      <c r="C132" s="4"/>
      <c r="D132" s="4"/>
      <c r="E132" s="4"/>
      <c r="F132" s="47"/>
      <c r="G132" s="47"/>
      <c r="H132" s="47"/>
      <c r="I132" s="18">
        <f>G132</f>
        <v>0</v>
      </c>
      <c r="J132" s="20">
        <f>H132/1.5</f>
        <v>0</v>
      </c>
      <c r="K132" s="24"/>
      <c r="L132" s="24"/>
      <c r="M132" s="24"/>
      <c r="N132" s="24"/>
    </row>
    <row r="133" spans="1:15" s="3" customFormat="1" ht="15.75" x14ac:dyDescent="0.25">
      <c r="A133" s="53"/>
      <c r="B133" s="57"/>
      <c r="C133" s="4"/>
      <c r="D133" s="4"/>
      <c r="E133" s="4"/>
      <c r="F133" s="47"/>
      <c r="G133" s="47"/>
      <c r="H133" s="47"/>
      <c r="I133" s="18">
        <f>G133</f>
        <v>0</v>
      </c>
      <c r="J133" s="20">
        <f>H133/1.5</f>
        <v>0</v>
      </c>
      <c r="K133" s="24"/>
      <c r="L133" s="24"/>
      <c r="M133" s="24"/>
      <c r="N133" s="24"/>
    </row>
    <row r="134" spans="1:15" s="3" customFormat="1" ht="15.75" x14ac:dyDescent="0.25">
      <c r="A134" s="54"/>
      <c r="B134" s="25"/>
      <c r="C134" s="5"/>
      <c r="D134" s="5"/>
      <c r="E134" s="5"/>
      <c r="F134" s="15"/>
      <c r="G134" s="15"/>
      <c r="H134" s="15"/>
      <c r="I134" s="15">
        <f>SUM(I129:I133)</f>
        <v>0</v>
      </c>
      <c r="J134" s="15">
        <f>SUM(J129:J133)</f>
        <v>0</v>
      </c>
      <c r="K134" s="7">
        <f>I134+J134</f>
        <v>0</v>
      </c>
      <c r="L134" s="24"/>
      <c r="M134" s="24"/>
      <c r="N134" s="24"/>
    </row>
    <row r="135" spans="1:15" s="3" customFormat="1" ht="15.75" x14ac:dyDescent="0.25">
      <c r="A135" s="52">
        <v>17</v>
      </c>
      <c r="B135" s="57" t="s">
        <v>75</v>
      </c>
      <c r="C135" s="4"/>
      <c r="D135" s="4"/>
      <c r="E135" s="4"/>
      <c r="F135" s="47"/>
      <c r="G135" s="47"/>
      <c r="H135" s="47"/>
      <c r="I135" s="24"/>
      <c r="J135" s="12">
        <f>(H135/1.5)*1.1</f>
        <v>0</v>
      </c>
      <c r="K135" s="24"/>
      <c r="L135" s="24"/>
      <c r="M135" s="24"/>
      <c r="N135" s="24"/>
    </row>
    <row r="136" spans="1:15" s="3" customFormat="1" ht="15.75" x14ac:dyDescent="0.25">
      <c r="A136" s="53"/>
      <c r="B136" s="57"/>
      <c r="C136" s="4"/>
      <c r="D136" s="4"/>
      <c r="E136" s="4"/>
      <c r="F136" s="47"/>
      <c r="G136" s="47"/>
      <c r="H136" s="47"/>
      <c r="I136" s="18">
        <f>G136</f>
        <v>0</v>
      </c>
      <c r="J136" s="20">
        <f>H136/1.5</f>
        <v>0</v>
      </c>
      <c r="K136" s="24"/>
      <c r="L136" s="24"/>
      <c r="M136" s="24"/>
      <c r="N136" s="24"/>
    </row>
    <row r="137" spans="1:15" s="3" customFormat="1" ht="15.75" x14ac:dyDescent="0.25">
      <c r="A137" s="53"/>
      <c r="B137" s="57"/>
      <c r="C137" s="4"/>
      <c r="D137" s="4"/>
      <c r="E137" s="4"/>
      <c r="F137" s="47"/>
      <c r="G137" s="47"/>
      <c r="H137" s="47"/>
      <c r="I137" s="18">
        <f>G137</f>
        <v>0</v>
      </c>
      <c r="J137" s="20">
        <f>H137/1.5</f>
        <v>0</v>
      </c>
      <c r="K137" s="24"/>
      <c r="L137" s="24"/>
      <c r="M137" s="24"/>
      <c r="N137" s="24"/>
    </row>
    <row r="138" spans="1:15" s="3" customFormat="1" ht="15.75" x14ac:dyDescent="0.25">
      <c r="A138" s="53"/>
      <c r="B138" s="57"/>
      <c r="C138" s="39"/>
      <c r="D138" s="39"/>
      <c r="E138" s="39"/>
      <c r="F138" s="10"/>
      <c r="G138" s="10"/>
      <c r="H138" s="10"/>
      <c r="I138" s="40">
        <f>G138</f>
        <v>0</v>
      </c>
      <c r="J138" s="41">
        <f>H138/1.5</f>
        <v>0</v>
      </c>
      <c r="K138" s="42"/>
      <c r="L138" s="43"/>
      <c r="M138" s="42"/>
      <c r="N138" s="42"/>
      <c r="O138" s="3" t="s">
        <v>111</v>
      </c>
    </row>
    <row r="139" spans="1:15" s="3" customFormat="1" ht="15.75" x14ac:dyDescent="0.25">
      <c r="A139" s="53"/>
      <c r="B139" s="57"/>
      <c r="C139" s="4"/>
      <c r="D139" s="4"/>
      <c r="E139" s="4"/>
      <c r="F139" s="47"/>
      <c r="G139" s="47"/>
      <c r="H139" s="47"/>
      <c r="I139" s="18">
        <f>G139</f>
        <v>0</v>
      </c>
      <c r="J139" s="20">
        <f>H139/1.5</f>
        <v>0</v>
      </c>
      <c r="K139" s="24"/>
      <c r="L139" s="24"/>
      <c r="M139" s="24"/>
      <c r="N139" s="24"/>
    </row>
    <row r="140" spans="1:15" s="3" customFormat="1" ht="15.75" x14ac:dyDescent="0.25">
      <c r="A140" s="54"/>
      <c r="B140" s="25"/>
      <c r="C140" s="5"/>
      <c r="D140" s="5"/>
      <c r="E140" s="5"/>
      <c r="F140" s="15"/>
      <c r="G140" s="15"/>
      <c r="H140" s="15"/>
      <c r="I140" s="15">
        <f>SUM(I135:I139)</f>
        <v>0</v>
      </c>
      <c r="J140" s="15">
        <f>SUM(J135:J139)</f>
        <v>0</v>
      </c>
      <c r="K140" s="7">
        <f>I140+J140</f>
        <v>0</v>
      </c>
      <c r="L140" s="24"/>
      <c r="M140" s="24"/>
      <c r="N140" s="24"/>
    </row>
    <row r="141" spans="1:15" s="3" customFormat="1" ht="15.75" x14ac:dyDescent="0.25">
      <c r="A141" s="52">
        <v>18</v>
      </c>
      <c r="B141" s="57" t="s">
        <v>77</v>
      </c>
      <c r="C141" s="4"/>
      <c r="D141" s="4"/>
      <c r="E141" s="4"/>
      <c r="F141" s="47"/>
      <c r="G141" s="47"/>
      <c r="H141" s="47"/>
      <c r="I141" s="24"/>
      <c r="J141" s="12">
        <f>(H141/1.5)*1.1</f>
        <v>0</v>
      </c>
      <c r="K141" s="24"/>
      <c r="L141" s="24"/>
      <c r="M141" s="24"/>
      <c r="N141" s="24"/>
    </row>
    <row r="142" spans="1:15" s="3" customFormat="1" ht="15.75" x14ac:dyDescent="0.25">
      <c r="A142" s="53"/>
      <c r="B142" s="57"/>
      <c r="C142" s="4"/>
      <c r="D142" s="4"/>
      <c r="E142" s="4"/>
      <c r="F142" s="47"/>
      <c r="G142" s="47"/>
      <c r="H142" s="47"/>
      <c r="I142" s="18">
        <f>G142</f>
        <v>0</v>
      </c>
      <c r="J142" s="20">
        <f>H142/1.5</f>
        <v>0</v>
      </c>
      <c r="K142" s="24"/>
      <c r="L142" s="24"/>
      <c r="M142" s="24"/>
      <c r="N142" s="24"/>
    </row>
    <row r="143" spans="1:15" s="3" customFormat="1" ht="15.75" x14ac:dyDescent="0.25">
      <c r="A143" s="53"/>
      <c r="B143" s="57"/>
      <c r="C143" s="4"/>
      <c r="D143" s="4"/>
      <c r="E143" s="4"/>
      <c r="F143" s="47"/>
      <c r="G143" s="47"/>
      <c r="H143" s="47"/>
      <c r="I143" s="18">
        <f>G143</f>
        <v>0</v>
      </c>
      <c r="J143" s="20">
        <f>H143/1.5</f>
        <v>0</v>
      </c>
      <c r="K143" s="24"/>
      <c r="L143" s="24"/>
      <c r="M143" s="24"/>
      <c r="N143" s="24"/>
    </row>
    <row r="144" spans="1:15" s="3" customFormat="1" ht="15.75" x14ac:dyDescent="0.25">
      <c r="A144" s="53"/>
      <c r="B144" s="57"/>
      <c r="C144" s="4"/>
      <c r="D144" s="4"/>
      <c r="E144" s="4"/>
      <c r="F144" s="47"/>
      <c r="G144" s="47"/>
      <c r="H144" s="47"/>
      <c r="I144" s="18">
        <f>G144</f>
        <v>0</v>
      </c>
      <c r="J144" s="20">
        <f>H144/1.5</f>
        <v>0</v>
      </c>
      <c r="K144" s="24"/>
      <c r="L144" s="24"/>
      <c r="M144" s="24"/>
      <c r="N144" s="24"/>
    </row>
    <row r="145" spans="1:14" s="3" customFormat="1" ht="15.75" x14ac:dyDescent="0.25">
      <c r="A145" s="53"/>
      <c r="B145" s="57"/>
      <c r="C145" s="4"/>
      <c r="D145" s="4"/>
      <c r="E145" s="4"/>
      <c r="F145" s="47"/>
      <c r="G145" s="47"/>
      <c r="H145" s="47"/>
      <c r="I145" s="18">
        <f>G145</f>
        <v>0</v>
      </c>
      <c r="J145" s="20">
        <f>H145/1.5</f>
        <v>0</v>
      </c>
      <c r="K145" s="24"/>
      <c r="L145" s="24"/>
      <c r="M145" s="24"/>
      <c r="N145" s="24"/>
    </row>
    <row r="146" spans="1:14" s="3" customFormat="1" x14ac:dyDescent="0.25">
      <c r="A146" s="54"/>
      <c r="B146" s="33"/>
      <c r="C146" s="7"/>
      <c r="D146" s="7"/>
      <c r="E146" s="7"/>
      <c r="F146" s="7"/>
      <c r="G146" s="7"/>
      <c r="H146" s="7"/>
      <c r="I146" s="7">
        <f>SUM(I141:I145)</f>
        <v>0</v>
      </c>
      <c r="J146" s="7">
        <f>SUM(J141:J145)</f>
        <v>0</v>
      </c>
      <c r="K146" s="7">
        <f>I146+J146</f>
        <v>0</v>
      </c>
      <c r="L146" s="24"/>
      <c r="M146" s="24"/>
      <c r="N146" s="24"/>
    </row>
  </sheetData>
  <mergeCells count="54">
    <mergeCell ref="A129:A134"/>
    <mergeCell ref="B129:B133"/>
    <mergeCell ref="A135:A140"/>
    <mergeCell ref="B135:B139"/>
    <mergeCell ref="A141:A146"/>
    <mergeCell ref="B141:B145"/>
    <mergeCell ref="A106:A111"/>
    <mergeCell ref="B106:B110"/>
    <mergeCell ref="A112:A121"/>
    <mergeCell ref="B112:B120"/>
    <mergeCell ref="A122:A128"/>
    <mergeCell ref="B122:B127"/>
    <mergeCell ref="A86:A92"/>
    <mergeCell ref="B86:B91"/>
    <mergeCell ref="A93:A100"/>
    <mergeCell ref="B93:B99"/>
    <mergeCell ref="A101:A105"/>
    <mergeCell ref="B101:B104"/>
    <mergeCell ref="A60:A65"/>
    <mergeCell ref="B60:B64"/>
    <mergeCell ref="A66:A78"/>
    <mergeCell ref="B66:B76"/>
    <mergeCell ref="A79:A85"/>
    <mergeCell ref="B79:B84"/>
    <mergeCell ref="A37:A46"/>
    <mergeCell ref="B37:B45"/>
    <mergeCell ref="A47:A53"/>
    <mergeCell ref="B47:B52"/>
    <mergeCell ref="A54:A59"/>
    <mergeCell ref="B54:B58"/>
    <mergeCell ref="A10:A15"/>
    <mergeCell ref="B10:B14"/>
    <mergeCell ref="A16:A25"/>
    <mergeCell ref="B16:B24"/>
    <mergeCell ref="A26:A36"/>
    <mergeCell ref="B26:B35"/>
    <mergeCell ref="G8:H8"/>
    <mergeCell ref="I8:J8"/>
    <mergeCell ref="K8:K9"/>
    <mergeCell ref="L8:L9"/>
    <mergeCell ref="M8:M9"/>
    <mergeCell ref="N8:N9"/>
    <mergeCell ref="A8:A9"/>
    <mergeCell ref="B8:B9"/>
    <mergeCell ref="C8:C9"/>
    <mergeCell ref="D8:D9"/>
    <mergeCell ref="E8:E9"/>
    <mergeCell ref="F8:F9"/>
    <mergeCell ref="A1:C1"/>
    <mergeCell ref="H1:K1"/>
    <mergeCell ref="A2:C2"/>
    <mergeCell ref="H2:K2"/>
    <mergeCell ref="A3:C3"/>
    <mergeCell ref="A5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chi tiet</vt:lpstr>
      <vt:lpstr>hoci ki 2</vt:lpstr>
      <vt:lpstr>Sheet3</vt:lpstr>
      <vt:lpstr>'chi tiet'!Print_Titles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2017-11-20T02:36:42Z</dcterms:modified>
</cp:coreProperties>
</file>